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Лист1!$7:$7</definedName>
    <definedName name="_xlnm.Print_Area" localSheetId="0">Лист1!$A$1:$D$232</definedName>
  </definedNames>
  <calcPr calcId="125725"/>
</workbook>
</file>

<file path=xl/calcChain.xml><?xml version="1.0" encoding="utf-8"?>
<calcChain xmlns="http://schemas.openxmlformats.org/spreadsheetml/2006/main">
  <c r="C190" i="1"/>
  <c r="D171"/>
  <c r="D165"/>
  <c r="D166" s="1"/>
  <c r="D224"/>
  <c r="D225" s="1"/>
  <c r="C224"/>
  <c r="C225" s="1"/>
  <c r="D187"/>
  <c r="C187"/>
  <c r="C171" s="1"/>
  <c r="C165" s="1"/>
  <c r="C166" s="1"/>
  <c r="C163"/>
  <c r="D163"/>
  <c r="C77"/>
  <c r="C164" s="1"/>
  <c r="D77"/>
  <c r="D164" s="1"/>
  <c r="D232" l="1"/>
  <c r="C232"/>
</calcChain>
</file>

<file path=xl/sharedStrings.xml><?xml version="1.0" encoding="utf-8"?>
<sst xmlns="http://schemas.openxmlformats.org/spreadsheetml/2006/main" count="455" uniqueCount="355">
  <si>
    <t>Код БК</t>
  </si>
  <si>
    <t>000 1000000000 0000 000</t>
  </si>
  <si>
    <t>НАЛОГОВЫЕ И НЕНАЛОГОВЫЕ ДОХОДЫ</t>
  </si>
  <si>
    <t>000 1010000000 0000 000</t>
  </si>
  <si>
    <t>НАЛОГИ НА ПРИБЫЛЬ, ДОХОДЫ</t>
  </si>
  <si>
    <t>000 1010200001 0000 110</t>
  </si>
  <si>
    <t>Налог на доходы физических лиц</t>
  </si>
  <si>
    <t>000 1010201001 0000 110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</si>
  <si>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</si>
  <si>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182 1010201001 0000 110</t>
  </si>
  <si>
    <t>182 1010201001 1000 110</t>
  </si>
  <si>
    <t>000 1010202001 0000 110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</si>
  <si>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</si>
  <si>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182 1010202001 0000 110</t>
  </si>
  <si>
    <t>182 1010202001 1000 110</t>
  </si>
  <si>
    <t>000 1010203001 0000 110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</si>
  <si>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</si>
  <si>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182 1010203001 0000 110</t>
  </si>
  <si>
    <t>182 1010203001 1000 110</t>
  </si>
  <si>
    <t>000 1010208001 0000 110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</si>
  <si>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</si>
  <si>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182 1010208001 0000 110</t>
  </si>
  <si>
    <t>182 1010208001 1000 110</t>
  </si>
  <si>
    <t>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</si>
  <si>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</si>
  <si>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182 1010213001 0000 110</t>
  </si>
  <si>
    <t>182 1010213001 1001 110</t>
  </si>
  <si>
    <t>000 1030000000 0000 000</t>
  </si>
  <si>
    <t>НАЛОГИ НА ТОВАРЫ (РАБОТЫ, УСЛУГИ), РЕАЛИЗУЕМЫЕ НА ТЕРРИТОРИИ РОССИЙСКОЙ ФЕДЕРАЦИИ</t>
  </si>
  <si>
    <t>000 1030200001 0000 110</t>
  </si>
  <si>
    <t>Акцизы по подакцизным товарам (продукции), производимым на территории Российской Федерации</t>
  </si>
  <si>
    <t>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</si>
  <si>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</si>
  <si>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182 1030223001 0000 110</t>
  </si>
  <si>
    <t>182 1030223101 0000 110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</si>
  <si>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</si>
  <si>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</si>
  <si>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</si>
  <si>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182 1030224001 0000 110</t>
  </si>
  <si>
    <t>182 1030224101 0000 110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</si>
  <si>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</si>
  <si>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</si>
  <si>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</si>
  <si>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182 1030225001 0000 110</t>
  </si>
  <si>
    <t>182 1030225101 0000 110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</si>
  <si>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</si>
  <si>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</si>
  <si>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</si>
  <si>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182 1030226001 0000 110</t>
  </si>
  <si>
    <t>182 1030226101 0000 110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</si>
  <si>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</si>
  <si>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000 1050000000 0000 000</t>
  </si>
  <si>
    <t>НАЛОГИ НА СОВОКУПНЫЙ ДОХОД</t>
  </si>
  <si>
    <t>000 1050100000 0000 110</t>
  </si>
  <si>
    <t>Налог, взимаемый в связи с применением упрощенной системы налогообложения</t>
  </si>
  <si>
    <t>000 1050101001 0000 110</t>
  </si>
  <si>
    <t>Налог, взимаемый с налогоплательщиков, выбравших в качестве объекта налогообложения доходы</t>
  </si>
  <si>
    <t>182 1050101001 0000 110</t>
  </si>
  <si>
    <t>182 1050101101 1000 110</t>
  </si>
  <si>
    <t>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</si>
  <si>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</si>
  <si>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182 1050102001 0000 110</t>
  </si>
  <si>
    <t>182 1050102101 1000 110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</si>
  <si>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</si>
  <si>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000 1050400002 0000 110</t>
  </si>
  <si>
    <t>Налог, взимаемый в связи с применением патентной системы налогообложения</t>
  </si>
  <si>
    <t>000 1050406002 0000 110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</si>
  <si>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</si>
  <si>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182 1050406002 0000 110</t>
  </si>
  <si>
    <t>182 1050406002 1000 110</t>
  </si>
  <si>
    <t>000 1060000000 0000 000</t>
  </si>
  <si>
    <t>НАЛОГИ НА ИМУЩЕСТВО</t>
  </si>
  <si>
    <t>000 1060100000 0000 110</t>
  </si>
  <si>
    <t>Налог на имущество физических лиц</t>
  </si>
  <si>
    <t>000 1060102014 0000 110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</si>
  <si>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</si>
  <si>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182 1060102014 0000 110</t>
  </si>
  <si>
    <t>182 1060102014 1000 110</t>
  </si>
  <si>
    <t>000 1060200002 0000 110</t>
  </si>
  <si>
    <t>Налог на имущество организаций</t>
  </si>
  <si>
    <t>000 1060201002 0000 110</t>
  </si>
  <si>
    <t>Налог на имущество организаций по имуществу, не входящему в Единую систему газоснабжения</t>
  </si>
  <si>
    <t>182 1060201002 0000 110</t>
  </si>
  <si>
    <t>182 1060201002 1000 110</t>
  </si>
  <si>
    <t>000 1060600000 0000 110</t>
  </si>
  <si>
    <t>Земельный налог</t>
  </si>
  <si>
    <t>000 1060603000 0000 110</t>
  </si>
  <si>
    <t>Земельный налог с организаций</t>
  </si>
  <si>
    <t>182 1060603000 0000 110</t>
  </si>
  <si>
    <t>182 1060603214 1000 110</t>
  </si>
  <si>
    <t>Земельный налог с организаций, обладающих земельным участком, расположенным в границах муниципальных округов</t>
  </si>
  <si>
    <t>000 1060604000 0000 110</t>
  </si>
  <si>
    <t>Земельный налог с физических лиц</t>
  </si>
  <si>
    <t>182 1060604000 0000 110</t>
  </si>
  <si>
    <t>182 1060604214 1000 110</t>
  </si>
  <si>
    <t>Земельный налог с физических лиц, обладающих земельным участком, расположенным в границах муниципальных округов</t>
  </si>
  <si>
    <t>000 1080000000 0000 000</t>
  </si>
  <si>
    <t>ГОСУДАРСТВЕННАЯ ПОШЛИНА</t>
  </si>
  <si>
    <t>000 1080300001 0000 110</t>
  </si>
  <si>
    <t>Государственная пошлина по делам, рассматриваемым в судах общей юрисдикции, мировыми судьями</t>
  </si>
  <si>
    <t>000 1080301001 0000 110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</si>
  <si>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</si>
  <si>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182 1080301001 0000 110</t>
  </si>
  <si>
    <t>182 1080301001 1000 110</t>
  </si>
  <si>
    <t>000 1080400001 0000 110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</si>
  <si>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</si>
  <si>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000 1080402001 0000 110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</si>
  <si>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</si>
  <si>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936 1080402001 0000 110</t>
  </si>
  <si>
    <t>936 1080402001 1001 110</t>
  </si>
  <si>
    <t>000 1110000000 0000 000</t>
  </si>
  <si>
    <t>ДОХОДЫ ОТ ИСПОЛЬЗОВАНИЯ ИМУЩЕСТВА, НАХОДЯЩЕГОСЯ В ГОСУДАРСТВЕННОЙ И МУНИЦИПАЛЬНОЙ СОБСТВЕННОСТИ</t>
  </si>
  <si>
    <t>000 1110500000 0000 120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</si>
  <si>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</si>
  <si>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000 1110501000 0000 120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</si>
  <si>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</si>
  <si>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936 1110501000 0000 120</t>
  </si>
  <si>
    <t>936 1110501214 1000 120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</si>
  <si>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</si>
  <si>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000 1110502000 0000 120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</si>
  <si>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</si>
  <si>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936 1110502000 0000 120</t>
  </si>
  <si>
    <t>936 1110502414 1000 120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</si>
  <si>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</si>
  <si>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000 1110503000 0000 120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</si>
  <si>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</si>
  <si>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936 1110503000 0000 120</t>
  </si>
  <si>
    <t>936 1110503414 1000 120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</si>
  <si>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</si>
  <si>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000 1110507000 0000 120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</si>
  <si>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</si>
  <si>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936 1110507000 0000 120</t>
  </si>
  <si>
    <t>936 1110507414 1000 120</t>
  </si>
  <si>
    <t>Доходы от сдачи в аренду имущества, составляющего казну муниципальных округов (за исключением земельных участков)</t>
  </si>
  <si>
    <t>000 1110900000 0000 120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</si>
  <si>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</si>
  <si>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</si>
  <si>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</si>
  <si>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936 1110904000 0000 120</t>
  </si>
  <si>
    <t>936 1110904414 1000 120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</si>
  <si>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</si>
  <si>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000 1120000000 0000 000</t>
  </si>
  <si>
    <t>ПЛАТЕЖИ ПРИ ПОЛЬЗОВАНИИ ПРИРОДНЫМИ РЕСУРСАМИ</t>
  </si>
  <si>
    <t>000 1120100001 0000 120</t>
  </si>
  <si>
    <t>Плата за негативное воздействие на окружающую среду</t>
  </si>
  <si>
    <t>000 1120101001 0000 120</t>
  </si>
  <si>
    <t>048 1120101001 0000 120</t>
  </si>
  <si>
    <t>048 1120101001 6000 120</t>
  </si>
  <si>
    <t>000 1120103001 0000 120</t>
  </si>
  <si>
    <t>Плата за сбросы загрязняющих веществ в водные объекты</t>
  </si>
  <si>
    <t>048 1120103001 0000 120</t>
  </si>
  <si>
    <t>048 1120103001 6000 120</t>
  </si>
  <si>
    <t>000 1130000000 0000 000</t>
  </si>
  <si>
    <t>ДОХОДЫ ОТ ОКАЗАНИЯ ПЛАТНЫХ УСЛУГ И КОМПЕНСАЦИИ ЗАТРАТ ГОСУДАРСТВА</t>
  </si>
  <si>
    <t>000 1130100000 0000 130</t>
  </si>
  <si>
    <t>Доходы от оказания платных услуг (работ)</t>
  </si>
  <si>
    <t>000 1130199000 0000 130</t>
  </si>
  <si>
    <t>Прочие доходы от оказания платных услуг (работ)</t>
  </si>
  <si>
    <t>902 1130199000 0000 130</t>
  </si>
  <si>
    <t>903 1130199000 0000 130</t>
  </si>
  <si>
    <t>936 1130199000 0000 130</t>
  </si>
  <si>
    <t>902 1130199414 1000 130</t>
  </si>
  <si>
    <t>Прочие доходы от оказания платных услуг (работ) получателями средств бюджетов муниципальных округов</t>
  </si>
  <si>
    <t>903 1130199414 1000 130</t>
  </si>
  <si>
    <t>936 1130199414 1000 130</t>
  </si>
  <si>
    <t>000 1130200000 0000 130</t>
  </si>
  <si>
    <t>Доходы от компенсации затрат государства</t>
  </si>
  <si>
    <t>000 1130206000 0000 130</t>
  </si>
  <si>
    <t>Доходы, поступающие в порядке возмещения расходов, понесенных в связи с эксплуатацией имущества</t>
  </si>
  <si>
    <t>903 1130206000 0000 130</t>
  </si>
  <si>
    <t>936 1130206000 0000 130</t>
  </si>
  <si>
    <t>903 1130206414 1000 130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</si>
  <si>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</si>
  <si>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936 1130206414 1000 130</t>
  </si>
  <si>
    <t>000 1160000000 0000 000</t>
  </si>
  <si>
    <t>ШТРАФЫ, САНКЦИИ, ВОЗМЕЩЕНИЕ УЩЕРБА</t>
  </si>
  <si>
    <t>000 1160100001 0000 140</t>
  </si>
  <si>
    <t>Административные штрафы, установленные Кодексом Российской Федерации об административных правонарушениях</t>
  </si>
  <si>
    <t>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</si>
  <si>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</si>
  <si>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738 1160105001 0000 140</t>
  </si>
  <si>
    <t>738 1160105301 9000 140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</si>
  <si>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</si>
  <si>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</si>
  <si>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</si>
  <si>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738 1160106001 0000 140</t>
  </si>
  <si>
    <t>738 1160106301 0009 140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</si>
  <si>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</si>
  <si>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738 1160106301 0091 140</t>
  </si>
  <si>
    <t>738 1160106301 0101 140</t>
  </si>
  <si>
    <t>738 1160106301 9000 140</t>
  </si>
  <si>
    <t>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</si>
  <si>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</si>
  <si>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738 1160107001 0000 140</t>
  </si>
  <si>
    <t>738 1160107301 0017 140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</si>
  <si>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</si>
  <si>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738 1160107301 0019 140</t>
  </si>
  <si>
    <t>738 1160107301 0027 140</t>
  </si>
  <si>
    <t>738 1160107301 9000 140</t>
  </si>
  <si>
    <t>000 1160113001 0000 140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</si>
  <si>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</si>
  <si>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738 1160113001 0000 140</t>
  </si>
  <si>
    <t>738 1160113301 9000 140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</si>
  <si>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</si>
  <si>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</si>
  <si>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</si>
  <si>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738 1160114001 0000 140</t>
  </si>
  <si>
    <t>738 1160114301 0002 140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</si>
  <si>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</si>
  <si>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738 1160114301 9000 140</t>
  </si>
  <si>
    <t>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</si>
  <si>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</si>
  <si>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738 1160117001 0000 140</t>
  </si>
  <si>
    <t>738 1160117301 0007 140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</si>
  <si>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</si>
  <si>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738 1160117301 0008 140</t>
  </si>
  <si>
    <t>738 1160117301 9000 140</t>
  </si>
  <si>
    <t>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</si>
  <si>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</si>
  <si>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738 1160119001 0000 140</t>
  </si>
  <si>
    <t>738 1160119301 0005 140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</si>
  <si>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</si>
  <si>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738 1160119301 0013 140</t>
  </si>
  <si>
    <t>738 1160119301 9000 140</t>
  </si>
  <si>
    <t>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</si>
  <si>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</si>
  <si>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738 1160120001 0000 140</t>
  </si>
  <si>
    <t>738 1160120301 0008 140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</si>
  <si>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</si>
  <si>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738 1160120301 0021 140</t>
  </si>
  <si>
    <t>738 1160120301 9000 140</t>
  </si>
  <si>
    <t>000 1170000000 0000 000</t>
  </si>
  <si>
    <t>ПРОЧИЕ НЕНАЛОГОВЫЕ ДОХОДЫ</t>
  </si>
  <si>
    <t>000 1170500000 0000 180</t>
  </si>
  <si>
    <t>Прочие неналоговые доходы</t>
  </si>
  <si>
    <t>000 1170504014 0000 180</t>
  </si>
  <si>
    <t>Прочие неналоговые доходы бюджетов муниципальных округов</t>
  </si>
  <si>
    <t>936 1170504014 0000 180</t>
  </si>
  <si>
    <t>936 1170504014 1000 180</t>
  </si>
  <si>
    <t>000 2000000000 0000 000</t>
  </si>
  <si>
    <t>БЕЗВОЗМЕЗДНЫЕ ПОСТУПЛЕНИЯ</t>
  </si>
  <si>
    <t>000 2020000000 0000 000</t>
  </si>
  <si>
    <t>БЕЗВОЗМЕЗДНЫЕ ПОСТУПЛЕНИЯ ОТ ДРУГИХ БЮДЖЕТОВ БЮДЖЕТНОЙ СИСТЕМЫ РОССИЙСКОЙ ФЕДЕРАЦИИ</t>
  </si>
  <si>
    <t>000 2021000000 0000 150</t>
  </si>
  <si>
    <t>Дотации бюджетам бюджетной системы Российской Федерации</t>
  </si>
  <si>
    <t>000 2021500100 0000 150</t>
  </si>
  <si>
    <t>Дотации на выравнивание бюджетной обеспеченности</t>
  </si>
  <si>
    <t>912 2021500100 0000 150</t>
  </si>
  <si>
    <t>912 2021500114 0000 150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</si>
  <si>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</si>
  <si>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000 2022000000 0000 150</t>
  </si>
  <si>
    <t>Субсидии бюджетам бюджетной системы Российской Федерации (межбюджетные субсидии)</t>
  </si>
  <si>
    <t>000 2022021600 0000 150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</si>
  <si>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</si>
  <si>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936 2022021600 0000 150</t>
  </si>
  <si>
    <t>936 2022021614 0000 150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</si>
  <si>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</si>
  <si>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000 2022517900 0000 150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</si>
  <si>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</si>
  <si>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903 2022517900 0000 150</t>
  </si>
  <si>
    <t>903 2022517914 0000 150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</si>
  <si>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</si>
  <si>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000 2022530400 0000 150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</si>
  <si>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</si>
  <si>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903 2022530400 0000 150</t>
  </si>
  <si>
    <t>903 2022530414 0000 150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</si>
  <si>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</si>
  <si>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000 2022551100 0000 150</t>
  </si>
  <si>
    <t>Субсидии бюджетам на проведение комплексных кадастровых работ</t>
  </si>
  <si>
    <t>936 2022551100 0000 150</t>
  </si>
  <si>
    <t>936 2022551114 0000 150</t>
  </si>
  <si>
    <t>Субсидии бюджетам муниципальных округов на проведение комплексных кадастровых работ</t>
  </si>
  <si>
    <t>000 2022551900 0000 150</t>
  </si>
  <si>
    <t>Субсидия бюджетам на поддержку отрасли культуры</t>
  </si>
  <si>
    <t>902 2022551900 0000 150</t>
  </si>
  <si>
    <t>902 2022551914 0000 150</t>
  </si>
  <si>
    <t>Субсидии бюджетам муниципальных округов на поддержку отрасли культуры</t>
  </si>
  <si>
    <t>000 2022999900 0000 150</t>
  </si>
  <si>
    <t>Прочие субсидии</t>
  </si>
  <si>
    <t>903 2022999900 0000 150</t>
  </si>
  <si>
    <t>912 2022999900 0000 150</t>
  </si>
  <si>
    <t>936 2022999900 0000 150</t>
  </si>
  <si>
    <t>980 2022999900 0000 150</t>
  </si>
  <si>
    <t>903 2022999914 0010 150</t>
  </si>
  <si>
    <t>Прочие субсидии бюджетам муниципальных округов</t>
  </si>
  <si>
    <t>912 2022999914 0030 150</t>
  </si>
  <si>
    <t>936 2022999914 0020 150</t>
  </si>
  <si>
    <t>980 2022999914 0095 150</t>
  </si>
  <si>
    <t>000 2023000000 0000 150</t>
  </si>
  <si>
    <t>Субвенции бюджетам бюджетной системы Российской Федерации</t>
  </si>
  <si>
    <t>000 2023002400 0000 150</t>
  </si>
  <si>
    <t>Субвенции местным бюджетам на выполнение передаваемых полномочий субъектов Российской Федерации</t>
  </si>
  <si>
    <t>902 2023002400 0000 150</t>
  </si>
  <si>
    <t>903 2023002400 0000 150</t>
  </si>
  <si>
    <t>936 2023002400 0000 150</t>
  </si>
  <si>
    <t>902 2023002414 1100 150</t>
  </si>
  <si>
    <t>Субвенции бюджетам муниципальных округов на выполнение передаваемых полномочий субъектов Российской Федерации</t>
  </si>
  <si>
    <t>903 2023002414 1700 150</t>
  </si>
  <si>
    <t>903 2023002414 1910 150</t>
  </si>
  <si>
    <t>936 2023002414 1200 150</t>
  </si>
  <si>
    <t>936 2023002414 1400 150</t>
  </si>
  <si>
    <t>936 2023002414 1500 150</t>
  </si>
  <si>
    <t>936 2023002414 1900 150</t>
  </si>
  <si>
    <t>000 2023002700 0000 150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</si>
  <si>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</si>
  <si>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936 2023002700 0000 150</t>
  </si>
  <si>
    <t>936 2023002714 0000 150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</si>
  <si>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</si>
  <si>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000 2023002900 0000 150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</si>
  <si>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</si>
  <si>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903 2023002900 0000 150</t>
  </si>
  <si>
    <t>903 2023002914 0000 150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</si>
  <si>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</si>
  <si>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000 2023508200 0000 150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</si>
  <si>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</si>
  <si>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936 2023508200 0000 150</t>
  </si>
  <si>
    <t>936 2023508214 0000 150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</si>
  <si>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</si>
  <si>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000 2023511800 0000 150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</si>
  <si>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</si>
  <si>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936 2023511800 0000 150</t>
  </si>
  <si>
    <t>936 2023511814 0000 150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</si>
  <si>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</si>
  <si>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000 2023512000 0000 150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</si>
  <si>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</si>
  <si>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936 2023512000 0000 150</t>
  </si>
  <si>
    <t>936 2023512014 0000 150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</si>
  <si>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</si>
  <si>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000 2023999900 0000 150</t>
  </si>
  <si>
    <t>Прочие субвенции</t>
  </si>
  <si>
    <t>903 2023999900 0000 150</t>
  </si>
  <si>
    <t>903 2023999914 0100 150</t>
  </si>
  <si>
    <t>Прочие субвенции бюджетам муниципальных округов</t>
  </si>
  <si>
    <t>903 2023999914 0101 150</t>
  </si>
  <si>
    <t>000 2024000000 0000 150</t>
  </si>
  <si>
    <t>Иные межбюджетные трансферты</t>
  </si>
  <si>
    <t>000 2024530300 0000 150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</si>
  <si>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</si>
  <si>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903 2024530300 0000 150</t>
  </si>
  <si>
    <t>903 2024530314 0000 150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</si>
  <si>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</si>
  <si>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000 8500000000 0000 000</t>
  </si>
  <si>
    <t>ИТОГО ДОХОДОВ</t>
  </si>
  <si>
    <t>Итого налоговых доходов</t>
  </si>
  <si>
    <t>Плата за выбросы загрязняющих веществ в атмосферный воздух стационарными объектами</t>
  </si>
  <si>
    <t>итого неналоговых доходов</t>
  </si>
  <si>
    <t>всего налоговых и неналоговых доходов</t>
  </si>
  <si>
    <t>Приложение 4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</si>
  <si>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</si>
  <si>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</si>
  <si>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2025 - 2026 годы</t>
  </si>
  <si>
    <t>Наименование дохода</t>
  </si>
  <si>
    <t>2025 год</t>
  </si>
  <si>
    <t>2026 год</t>
  </si>
  <si>
    <t>936 2022999914 0091 150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</si>
</sst>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color theme="1"/>
      <name val="Calibri"/>
      <family val="2"/>
      <charset val="204"/>
      <scheme val="minor"/>
    </font>
    <font>
      <i/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b/>
      <sz val="11"/>
      <name val="Arial Cyr"/>
      <family val="2"/>
      <charset val="204"/>
    </font>
    <font>
      <i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b/>
      <i/>
      <sz val="12"/>
      <name val="Arial Cyr"/>
      <charset val="204"/>
    </font>
    <font>
      <b/>
      <i/>
      <sz val="14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4"/>
      <name val="Arial Cyr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  <font>
      <b/>
      <i/>
      <sz val="14"/>
      <name val="Arial Cyr"/>
      <family val="2"/>
      <charset val="204"/>
    </font>
    <font>
      <b/>
      <sz val="10"/>
      <color rgb="FF000000"/>
      <name val="Arial Cyr"/>
    </font>
    <font>
      <sz val="14"/>
      <color rgb="FF000000"/>
      <name val="Arial Cyr"/>
      <charset val="204"/>
    </font>
    <font>
      <b/>
      <sz val="14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24" fillId="2" borderId="2">
      <alignment horizontal="right" vertical="top" shrinkToFit="1"/>
    </xf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49" fontId="5" fillId="0" borderId="0" xfId="0" quotePrefix="1" applyNumberFormat="1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3" fillId="0" borderId="0" xfId="0" applyFont="1" applyFill="1"/>
    <xf numFmtId="2" fontId="8" fillId="0" borderId="0" xfId="0" quotePrefix="1" applyNumberFormat="1" applyFont="1" applyAlignment="1">
      <alignment wrapText="1"/>
    </xf>
    <xf numFmtId="2" fontId="9" fillId="0" borderId="1" xfId="0" applyNumberFormat="1" applyFont="1" applyBorder="1" applyAlignment="1">
      <alignment horizontal="center" vertical="center" wrapText="1"/>
    </xf>
    <xf numFmtId="2" fontId="10" fillId="0" borderId="0" xfId="0" applyNumberFormat="1" applyFont="1"/>
    <xf numFmtId="2" fontId="2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17" fillId="0" borderId="1" xfId="0" applyNumberFormat="1" applyFont="1" applyBorder="1" applyAlignment="1">
      <alignment horizontal="right" vertical="center" wrapText="1"/>
    </xf>
    <xf numFmtId="49" fontId="20" fillId="0" borderId="1" xfId="0" quotePrefix="1" applyNumberFormat="1" applyFont="1" applyBorder="1" applyAlignment="1">
      <alignment horizontal="center" vertical="center" wrapText="1"/>
    </xf>
    <xf numFmtId="2" fontId="20" fillId="0" borderId="1" xfId="0" quotePrefix="1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164" fontId="25" fillId="0" borderId="2" xfId="1" applyNumberFormat="1" applyFont="1" applyFill="1" applyAlignment="1" applyProtection="1">
      <alignment horizontal="center" vertical="top" shrinkToFit="1"/>
    </xf>
    <xf numFmtId="164" fontId="26" fillId="0" borderId="2" xfId="1" applyNumberFormat="1" applyFont="1" applyFill="1" applyAlignment="1" applyProtection="1">
      <alignment horizontal="center" vertical="top" shrinkToFit="1"/>
    </xf>
    <xf numFmtId="49" fontId="19" fillId="0" borderId="0" xfId="0" applyNumberFormat="1" applyFont="1" applyAlignment="1">
      <alignment horizontal="right" wrapText="1"/>
    </xf>
    <xf numFmtId="49" fontId="19" fillId="0" borderId="0" xfId="0" quotePrefix="1" applyNumberFormat="1" applyFont="1" applyAlignment="1">
      <alignment horizontal="right" wrapText="1"/>
    </xf>
    <xf numFmtId="49" fontId="18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quotePrefix="1" applyNumberFormat="1" applyFont="1" applyAlignment="1">
      <alignment horizontal="center" vertical="center" wrapText="1"/>
    </xf>
    <xf numFmtId="164" fontId="24" fillId="0" borderId="0" xfId="1" applyNumberFormat="1" applyFill="1" applyBorder="1" applyProtection="1">
      <alignment horizontal="right" vertical="top" shrinkToFit="1"/>
    </xf>
  </cellXfs>
  <cellStyles count="2">
    <cellStyle name="st3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2"/>
  <sheetViews>
    <sheetView tabSelected="1" zoomScaleNormal="100" workbookViewId="0">
      <selection activeCell="B171" sqref="B171"/>
    </sheetView>
  </sheetViews>
  <sheetFormatPr defaultRowHeight="15"/>
  <cols>
    <col min="1" max="1" width="26.5703125" style="6" customWidth="1"/>
    <col min="2" max="2" width="89.42578125" style="12" customWidth="1"/>
    <col min="3" max="4" width="17.42578125" style="9" customWidth="1"/>
    <col min="5" max="255" width="9.140625" style="3"/>
    <col min="256" max="256" width="29.28515625" style="3" bestFit="1" customWidth="1"/>
    <col min="257" max="257" width="47.42578125" style="3" customWidth="1"/>
    <col min="258" max="258" width="14.5703125" style="3" bestFit="1" customWidth="1"/>
    <col min="259" max="260" width="14.42578125" style="3" bestFit="1" customWidth="1"/>
    <col min="261" max="511" width="9.140625" style="3"/>
    <col min="512" max="512" width="29.28515625" style="3" bestFit="1" customWidth="1"/>
    <col min="513" max="513" width="47.42578125" style="3" customWidth="1"/>
    <col min="514" max="514" width="14.5703125" style="3" bestFit="1" customWidth="1"/>
    <col min="515" max="516" width="14.42578125" style="3" bestFit="1" customWidth="1"/>
    <col min="517" max="767" width="9.140625" style="3"/>
    <col min="768" max="768" width="29.28515625" style="3" bestFit="1" customWidth="1"/>
    <col min="769" max="769" width="47.42578125" style="3" customWidth="1"/>
    <col min="770" max="770" width="14.5703125" style="3" bestFit="1" customWidth="1"/>
    <col min="771" max="772" width="14.42578125" style="3" bestFit="1" customWidth="1"/>
    <col min="773" max="1023" width="9.140625" style="3"/>
    <col min="1024" max="1024" width="29.28515625" style="3" bestFit="1" customWidth="1"/>
    <col min="1025" max="1025" width="47.42578125" style="3" customWidth="1"/>
    <col min="1026" max="1026" width="14.5703125" style="3" bestFit="1" customWidth="1"/>
    <col min="1027" max="1028" width="14.42578125" style="3" bestFit="1" customWidth="1"/>
    <col min="1029" max="1279" width="9.140625" style="3"/>
    <col min="1280" max="1280" width="29.28515625" style="3" bestFit="1" customWidth="1"/>
    <col min="1281" max="1281" width="47.42578125" style="3" customWidth="1"/>
    <col min="1282" max="1282" width="14.5703125" style="3" bestFit="1" customWidth="1"/>
    <col min="1283" max="1284" width="14.42578125" style="3" bestFit="1" customWidth="1"/>
    <col min="1285" max="1535" width="9.140625" style="3"/>
    <col min="1536" max="1536" width="29.28515625" style="3" bestFit="1" customWidth="1"/>
    <col min="1537" max="1537" width="47.42578125" style="3" customWidth="1"/>
    <col min="1538" max="1538" width="14.5703125" style="3" bestFit="1" customWidth="1"/>
    <col min="1539" max="1540" width="14.42578125" style="3" bestFit="1" customWidth="1"/>
    <col min="1541" max="1791" width="9.140625" style="3"/>
    <col min="1792" max="1792" width="29.28515625" style="3" bestFit="1" customWidth="1"/>
    <col min="1793" max="1793" width="47.42578125" style="3" customWidth="1"/>
    <col min="1794" max="1794" width="14.5703125" style="3" bestFit="1" customWidth="1"/>
    <col min="1795" max="1796" width="14.42578125" style="3" bestFit="1" customWidth="1"/>
    <col min="1797" max="2047" width="9.140625" style="3"/>
    <col min="2048" max="2048" width="29.28515625" style="3" bestFit="1" customWidth="1"/>
    <col min="2049" max="2049" width="47.42578125" style="3" customWidth="1"/>
    <col min="2050" max="2050" width="14.5703125" style="3" bestFit="1" customWidth="1"/>
    <col min="2051" max="2052" width="14.42578125" style="3" bestFit="1" customWidth="1"/>
    <col min="2053" max="2303" width="9.140625" style="3"/>
    <col min="2304" max="2304" width="29.28515625" style="3" bestFit="1" customWidth="1"/>
    <col min="2305" max="2305" width="47.42578125" style="3" customWidth="1"/>
    <col min="2306" max="2306" width="14.5703125" style="3" bestFit="1" customWidth="1"/>
    <col min="2307" max="2308" width="14.42578125" style="3" bestFit="1" customWidth="1"/>
    <col min="2309" max="2559" width="9.140625" style="3"/>
    <col min="2560" max="2560" width="29.28515625" style="3" bestFit="1" customWidth="1"/>
    <col min="2561" max="2561" width="47.42578125" style="3" customWidth="1"/>
    <col min="2562" max="2562" width="14.5703125" style="3" bestFit="1" customWidth="1"/>
    <col min="2563" max="2564" width="14.42578125" style="3" bestFit="1" customWidth="1"/>
    <col min="2565" max="2815" width="9.140625" style="3"/>
    <col min="2816" max="2816" width="29.28515625" style="3" bestFit="1" customWidth="1"/>
    <col min="2817" max="2817" width="47.42578125" style="3" customWidth="1"/>
    <col min="2818" max="2818" width="14.5703125" style="3" bestFit="1" customWidth="1"/>
    <col min="2819" max="2820" width="14.42578125" style="3" bestFit="1" customWidth="1"/>
    <col min="2821" max="3071" width="9.140625" style="3"/>
    <col min="3072" max="3072" width="29.28515625" style="3" bestFit="1" customWidth="1"/>
    <col min="3073" max="3073" width="47.42578125" style="3" customWidth="1"/>
    <col min="3074" max="3074" width="14.5703125" style="3" bestFit="1" customWidth="1"/>
    <col min="3075" max="3076" width="14.42578125" style="3" bestFit="1" customWidth="1"/>
    <col min="3077" max="3327" width="9.140625" style="3"/>
    <col min="3328" max="3328" width="29.28515625" style="3" bestFit="1" customWidth="1"/>
    <col min="3329" max="3329" width="47.42578125" style="3" customWidth="1"/>
    <col min="3330" max="3330" width="14.5703125" style="3" bestFit="1" customWidth="1"/>
    <col min="3331" max="3332" width="14.42578125" style="3" bestFit="1" customWidth="1"/>
    <col min="3333" max="3583" width="9.140625" style="3"/>
    <col min="3584" max="3584" width="29.28515625" style="3" bestFit="1" customWidth="1"/>
    <col min="3585" max="3585" width="47.42578125" style="3" customWidth="1"/>
    <col min="3586" max="3586" width="14.5703125" style="3" bestFit="1" customWidth="1"/>
    <col min="3587" max="3588" width="14.42578125" style="3" bestFit="1" customWidth="1"/>
    <col min="3589" max="3839" width="9.140625" style="3"/>
    <col min="3840" max="3840" width="29.28515625" style="3" bestFit="1" customWidth="1"/>
    <col min="3841" max="3841" width="47.42578125" style="3" customWidth="1"/>
    <col min="3842" max="3842" width="14.5703125" style="3" bestFit="1" customWidth="1"/>
    <col min="3843" max="3844" width="14.42578125" style="3" bestFit="1" customWidth="1"/>
    <col min="3845" max="4095" width="9.140625" style="3"/>
    <col min="4096" max="4096" width="29.28515625" style="3" bestFit="1" customWidth="1"/>
    <col min="4097" max="4097" width="47.42578125" style="3" customWidth="1"/>
    <col min="4098" max="4098" width="14.5703125" style="3" bestFit="1" customWidth="1"/>
    <col min="4099" max="4100" width="14.42578125" style="3" bestFit="1" customWidth="1"/>
    <col min="4101" max="4351" width="9.140625" style="3"/>
    <col min="4352" max="4352" width="29.28515625" style="3" bestFit="1" customWidth="1"/>
    <col min="4353" max="4353" width="47.42578125" style="3" customWidth="1"/>
    <col min="4354" max="4354" width="14.5703125" style="3" bestFit="1" customWidth="1"/>
    <col min="4355" max="4356" width="14.42578125" style="3" bestFit="1" customWidth="1"/>
    <col min="4357" max="4607" width="9.140625" style="3"/>
    <col min="4608" max="4608" width="29.28515625" style="3" bestFit="1" customWidth="1"/>
    <col min="4609" max="4609" width="47.42578125" style="3" customWidth="1"/>
    <col min="4610" max="4610" width="14.5703125" style="3" bestFit="1" customWidth="1"/>
    <col min="4611" max="4612" width="14.42578125" style="3" bestFit="1" customWidth="1"/>
    <col min="4613" max="4863" width="9.140625" style="3"/>
    <col min="4864" max="4864" width="29.28515625" style="3" bestFit="1" customWidth="1"/>
    <col min="4865" max="4865" width="47.42578125" style="3" customWidth="1"/>
    <col min="4866" max="4866" width="14.5703125" style="3" bestFit="1" customWidth="1"/>
    <col min="4867" max="4868" width="14.42578125" style="3" bestFit="1" customWidth="1"/>
    <col min="4869" max="5119" width="9.140625" style="3"/>
    <col min="5120" max="5120" width="29.28515625" style="3" bestFit="1" customWidth="1"/>
    <col min="5121" max="5121" width="47.42578125" style="3" customWidth="1"/>
    <col min="5122" max="5122" width="14.5703125" style="3" bestFit="1" customWidth="1"/>
    <col min="5123" max="5124" width="14.42578125" style="3" bestFit="1" customWidth="1"/>
    <col min="5125" max="5375" width="9.140625" style="3"/>
    <col min="5376" max="5376" width="29.28515625" style="3" bestFit="1" customWidth="1"/>
    <col min="5377" max="5377" width="47.42578125" style="3" customWidth="1"/>
    <col min="5378" max="5378" width="14.5703125" style="3" bestFit="1" customWidth="1"/>
    <col min="5379" max="5380" width="14.42578125" style="3" bestFit="1" customWidth="1"/>
    <col min="5381" max="5631" width="9.140625" style="3"/>
    <col min="5632" max="5632" width="29.28515625" style="3" bestFit="1" customWidth="1"/>
    <col min="5633" max="5633" width="47.42578125" style="3" customWidth="1"/>
    <col min="5634" max="5634" width="14.5703125" style="3" bestFit="1" customWidth="1"/>
    <col min="5635" max="5636" width="14.42578125" style="3" bestFit="1" customWidth="1"/>
    <col min="5637" max="5887" width="9.140625" style="3"/>
    <col min="5888" max="5888" width="29.28515625" style="3" bestFit="1" customWidth="1"/>
    <col min="5889" max="5889" width="47.42578125" style="3" customWidth="1"/>
    <col min="5890" max="5890" width="14.5703125" style="3" bestFit="1" customWidth="1"/>
    <col min="5891" max="5892" width="14.42578125" style="3" bestFit="1" customWidth="1"/>
    <col min="5893" max="6143" width="9.140625" style="3"/>
    <col min="6144" max="6144" width="29.28515625" style="3" bestFit="1" customWidth="1"/>
    <col min="6145" max="6145" width="47.42578125" style="3" customWidth="1"/>
    <col min="6146" max="6146" width="14.5703125" style="3" bestFit="1" customWidth="1"/>
    <col min="6147" max="6148" width="14.42578125" style="3" bestFit="1" customWidth="1"/>
    <col min="6149" max="6399" width="9.140625" style="3"/>
    <col min="6400" max="6400" width="29.28515625" style="3" bestFit="1" customWidth="1"/>
    <col min="6401" max="6401" width="47.42578125" style="3" customWidth="1"/>
    <col min="6402" max="6402" width="14.5703125" style="3" bestFit="1" customWidth="1"/>
    <col min="6403" max="6404" width="14.42578125" style="3" bestFit="1" customWidth="1"/>
    <col min="6405" max="6655" width="9.140625" style="3"/>
    <col min="6656" max="6656" width="29.28515625" style="3" bestFit="1" customWidth="1"/>
    <col min="6657" max="6657" width="47.42578125" style="3" customWidth="1"/>
    <col min="6658" max="6658" width="14.5703125" style="3" bestFit="1" customWidth="1"/>
    <col min="6659" max="6660" width="14.42578125" style="3" bestFit="1" customWidth="1"/>
    <col min="6661" max="6911" width="9.140625" style="3"/>
    <col min="6912" max="6912" width="29.28515625" style="3" bestFit="1" customWidth="1"/>
    <col min="6913" max="6913" width="47.42578125" style="3" customWidth="1"/>
    <col min="6914" max="6914" width="14.5703125" style="3" bestFit="1" customWidth="1"/>
    <col min="6915" max="6916" width="14.42578125" style="3" bestFit="1" customWidth="1"/>
    <col min="6917" max="7167" width="9.140625" style="3"/>
    <col min="7168" max="7168" width="29.28515625" style="3" bestFit="1" customWidth="1"/>
    <col min="7169" max="7169" width="47.42578125" style="3" customWidth="1"/>
    <col min="7170" max="7170" width="14.5703125" style="3" bestFit="1" customWidth="1"/>
    <col min="7171" max="7172" width="14.42578125" style="3" bestFit="1" customWidth="1"/>
    <col min="7173" max="7423" width="9.140625" style="3"/>
    <col min="7424" max="7424" width="29.28515625" style="3" bestFit="1" customWidth="1"/>
    <col min="7425" max="7425" width="47.42578125" style="3" customWidth="1"/>
    <col min="7426" max="7426" width="14.5703125" style="3" bestFit="1" customWidth="1"/>
    <col min="7427" max="7428" width="14.42578125" style="3" bestFit="1" customWidth="1"/>
    <col min="7429" max="7679" width="9.140625" style="3"/>
    <col min="7680" max="7680" width="29.28515625" style="3" bestFit="1" customWidth="1"/>
    <col min="7681" max="7681" width="47.42578125" style="3" customWidth="1"/>
    <col min="7682" max="7682" width="14.5703125" style="3" bestFit="1" customWidth="1"/>
    <col min="7683" max="7684" width="14.42578125" style="3" bestFit="1" customWidth="1"/>
    <col min="7685" max="7935" width="9.140625" style="3"/>
    <col min="7936" max="7936" width="29.28515625" style="3" bestFit="1" customWidth="1"/>
    <col min="7937" max="7937" width="47.42578125" style="3" customWidth="1"/>
    <col min="7938" max="7938" width="14.5703125" style="3" bestFit="1" customWidth="1"/>
    <col min="7939" max="7940" width="14.42578125" style="3" bestFit="1" customWidth="1"/>
    <col min="7941" max="8191" width="9.140625" style="3"/>
    <col min="8192" max="8192" width="29.28515625" style="3" bestFit="1" customWidth="1"/>
    <col min="8193" max="8193" width="47.42578125" style="3" customWidth="1"/>
    <col min="8194" max="8194" width="14.5703125" style="3" bestFit="1" customWidth="1"/>
    <col min="8195" max="8196" width="14.42578125" style="3" bestFit="1" customWidth="1"/>
    <col min="8197" max="8447" width="9.140625" style="3"/>
    <col min="8448" max="8448" width="29.28515625" style="3" bestFit="1" customWidth="1"/>
    <col min="8449" max="8449" width="47.42578125" style="3" customWidth="1"/>
    <col min="8450" max="8450" width="14.5703125" style="3" bestFit="1" customWidth="1"/>
    <col min="8451" max="8452" width="14.42578125" style="3" bestFit="1" customWidth="1"/>
    <col min="8453" max="8703" width="9.140625" style="3"/>
    <col min="8704" max="8704" width="29.28515625" style="3" bestFit="1" customWidth="1"/>
    <col min="8705" max="8705" width="47.42578125" style="3" customWidth="1"/>
    <col min="8706" max="8706" width="14.5703125" style="3" bestFit="1" customWidth="1"/>
    <col min="8707" max="8708" width="14.42578125" style="3" bestFit="1" customWidth="1"/>
    <col min="8709" max="8959" width="9.140625" style="3"/>
    <col min="8960" max="8960" width="29.28515625" style="3" bestFit="1" customWidth="1"/>
    <col min="8961" max="8961" width="47.42578125" style="3" customWidth="1"/>
    <col min="8962" max="8962" width="14.5703125" style="3" bestFit="1" customWidth="1"/>
    <col min="8963" max="8964" width="14.42578125" style="3" bestFit="1" customWidth="1"/>
    <col min="8965" max="9215" width="9.140625" style="3"/>
    <col min="9216" max="9216" width="29.28515625" style="3" bestFit="1" customWidth="1"/>
    <col min="9217" max="9217" width="47.42578125" style="3" customWidth="1"/>
    <col min="9218" max="9218" width="14.5703125" style="3" bestFit="1" customWidth="1"/>
    <col min="9219" max="9220" width="14.42578125" style="3" bestFit="1" customWidth="1"/>
    <col min="9221" max="9471" width="9.140625" style="3"/>
    <col min="9472" max="9472" width="29.28515625" style="3" bestFit="1" customWidth="1"/>
    <col min="9473" max="9473" width="47.42578125" style="3" customWidth="1"/>
    <col min="9474" max="9474" width="14.5703125" style="3" bestFit="1" customWidth="1"/>
    <col min="9475" max="9476" width="14.42578125" style="3" bestFit="1" customWidth="1"/>
    <col min="9477" max="9727" width="9.140625" style="3"/>
    <col min="9728" max="9728" width="29.28515625" style="3" bestFit="1" customWidth="1"/>
    <col min="9729" max="9729" width="47.42578125" style="3" customWidth="1"/>
    <col min="9730" max="9730" width="14.5703125" style="3" bestFit="1" customWidth="1"/>
    <col min="9731" max="9732" width="14.42578125" style="3" bestFit="1" customWidth="1"/>
    <col min="9733" max="9983" width="9.140625" style="3"/>
    <col min="9984" max="9984" width="29.28515625" style="3" bestFit="1" customWidth="1"/>
    <col min="9985" max="9985" width="47.42578125" style="3" customWidth="1"/>
    <col min="9986" max="9986" width="14.5703125" style="3" bestFit="1" customWidth="1"/>
    <col min="9987" max="9988" width="14.42578125" style="3" bestFit="1" customWidth="1"/>
    <col min="9989" max="10239" width="9.140625" style="3"/>
    <col min="10240" max="10240" width="29.28515625" style="3" bestFit="1" customWidth="1"/>
    <col min="10241" max="10241" width="47.42578125" style="3" customWidth="1"/>
    <col min="10242" max="10242" width="14.5703125" style="3" bestFit="1" customWidth="1"/>
    <col min="10243" max="10244" width="14.42578125" style="3" bestFit="1" customWidth="1"/>
    <col min="10245" max="10495" width="9.140625" style="3"/>
    <col min="10496" max="10496" width="29.28515625" style="3" bestFit="1" customWidth="1"/>
    <col min="10497" max="10497" width="47.42578125" style="3" customWidth="1"/>
    <col min="10498" max="10498" width="14.5703125" style="3" bestFit="1" customWidth="1"/>
    <col min="10499" max="10500" width="14.42578125" style="3" bestFit="1" customWidth="1"/>
    <col min="10501" max="10751" width="9.140625" style="3"/>
    <col min="10752" max="10752" width="29.28515625" style="3" bestFit="1" customWidth="1"/>
    <col min="10753" max="10753" width="47.42578125" style="3" customWidth="1"/>
    <col min="10754" max="10754" width="14.5703125" style="3" bestFit="1" customWidth="1"/>
    <col min="10755" max="10756" width="14.42578125" style="3" bestFit="1" customWidth="1"/>
    <col min="10757" max="11007" width="9.140625" style="3"/>
    <col min="11008" max="11008" width="29.28515625" style="3" bestFit="1" customWidth="1"/>
    <col min="11009" max="11009" width="47.42578125" style="3" customWidth="1"/>
    <col min="11010" max="11010" width="14.5703125" style="3" bestFit="1" customWidth="1"/>
    <col min="11011" max="11012" width="14.42578125" style="3" bestFit="1" customWidth="1"/>
    <col min="11013" max="11263" width="9.140625" style="3"/>
    <col min="11264" max="11264" width="29.28515625" style="3" bestFit="1" customWidth="1"/>
    <col min="11265" max="11265" width="47.42578125" style="3" customWidth="1"/>
    <col min="11266" max="11266" width="14.5703125" style="3" bestFit="1" customWidth="1"/>
    <col min="11267" max="11268" width="14.42578125" style="3" bestFit="1" customWidth="1"/>
    <col min="11269" max="11519" width="9.140625" style="3"/>
    <col min="11520" max="11520" width="29.28515625" style="3" bestFit="1" customWidth="1"/>
    <col min="11521" max="11521" width="47.42578125" style="3" customWidth="1"/>
    <col min="11522" max="11522" width="14.5703125" style="3" bestFit="1" customWidth="1"/>
    <col min="11523" max="11524" width="14.42578125" style="3" bestFit="1" customWidth="1"/>
    <col min="11525" max="11775" width="9.140625" style="3"/>
    <col min="11776" max="11776" width="29.28515625" style="3" bestFit="1" customWidth="1"/>
    <col min="11777" max="11777" width="47.42578125" style="3" customWidth="1"/>
    <col min="11778" max="11778" width="14.5703125" style="3" bestFit="1" customWidth="1"/>
    <col min="11779" max="11780" width="14.42578125" style="3" bestFit="1" customWidth="1"/>
    <col min="11781" max="12031" width="9.140625" style="3"/>
    <col min="12032" max="12032" width="29.28515625" style="3" bestFit="1" customWidth="1"/>
    <col min="12033" max="12033" width="47.42578125" style="3" customWidth="1"/>
    <col min="12034" max="12034" width="14.5703125" style="3" bestFit="1" customWidth="1"/>
    <col min="12035" max="12036" width="14.42578125" style="3" bestFit="1" customWidth="1"/>
    <col min="12037" max="12287" width="9.140625" style="3"/>
    <col min="12288" max="12288" width="29.28515625" style="3" bestFit="1" customWidth="1"/>
    <col min="12289" max="12289" width="47.42578125" style="3" customWidth="1"/>
    <col min="12290" max="12290" width="14.5703125" style="3" bestFit="1" customWidth="1"/>
    <col min="12291" max="12292" width="14.42578125" style="3" bestFit="1" customWidth="1"/>
    <col min="12293" max="12543" width="9.140625" style="3"/>
    <col min="12544" max="12544" width="29.28515625" style="3" bestFit="1" customWidth="1"/>
    <col min="12545" max="12545" width="47.42578125" style="3" customWidth="1"/>
    <col min="12546" max="12546" width="14.5703125" style="3" bestFit="1" customWidth="1"/>
    <col min="12547" max="12548" width="14.42578125" style="3" bestFit="1" customWidth="1"/>
    <col min="12549" max="12799" width="9.140625" style="3"/>
    <col min="12800" max="12800" width="29.28515625" style="3" bestFit="1" customWidth="1"/>
    <col min="12801" max="12801" width="47.42578125" style="3" customWidth="1"/>
    <col min="12802" max="12802" width="14.5703125" style="3" bestFit="1" customWidth="1"/>
    <col min="12803" max="12804" width="14.42578125" style="3" bestFit="1" customWidth="1"/>
    <col min="12805" max="13055" width="9.140625" style="3"/>
    <col min="13056" max="13056" width="29.28515625" style="3" bestFit="1" customWidth="1"/>
    <col min="13057" max="13057" width="47.42578125" style="3" customWidth="1"/>
    <col min="13058" max="13058" width="14.5703125" style="3" bestFit="1" customWidth="1"/>
    <col min="13059" max="13060" width="14.42578125" style="3" bestFit="1" customWidth="1"/>
    <col min="13061" max="13311" width="9.140625" style="3"/>
    <col min="13312" max="13312" width="29.28515625" style="3" bestFit="1" customWidth="1"/>
    <col min="13313" max="13313" width="47.42578125" style="3" customWidth="1"/>
    <col min="13314" max="13314" width="14.5703125" style="3" bestFit="1" customWidth="1"/>
    <col min="13315" max="13316" width="14.42578125" style="3" bestFit="1" customWidth="1"/>
    <col min="13317" max="13567" width="9.140625" style="3"/>
    <col min="13568" max="13568" width="29.28515625" style="3" bestFit="1" customWidth="1"/>
    <col min="13569" max="13569" width="47.42578125" style="3" customWidth="1"/>
    <col min="13570" max="13570" width="14.5703125" style="3" bestFit="1" customWidth="1"/>
    <col min="13571" max="13572" width="14.42578125" style="3" bestFit="1" customWidth="1"/>
    <col min="13573" max="13823" width="9.140625" style="3"/>
    <col min="13824" max="13824" width="29.28515625" style="3" bestFit="1" customWidth="1"/>
    <col min="13825" max="13825" width="47.42578125" style="3" customWidth="1"/>
    <col min="13826" max="13826" width="14.5703125" style="3" bestFit="1" customWidth="1"/>
    <col min="13827" max="13828" width="14.42578125" style="3" bestFit="1" customWidth="1"/>
    <col min="13829" max="14079" width="9.140625" style="3"/>
    <col min="14080" max="14080" width="29.28515625" style="3" bestFit="1" customWidth="1"/>
    <col min="14081" max="14081" width="47.42578125" style="3" customWidth="1"/>
    <col min="14082" max="14082" width="14.5703125" style="3" bestFit="1" customWidth="1"/>
    <col min="14083" max="14084" width="14.42578125" style="3" bestFit="1" customWidth="1"/>
    <col min="14085" max="14335" width="9.140625" style="3"/>
    <col min="14336" max="14336" width="29.28515625" style="3" bestFit="1" customWidth="1"/>
    <col min="14337" max="14337" width="47.42578125" style="3" customWidth="1"/>
    <col min="14338" max="14338" width="14.5703125" style="3" bestFit="1" customWidth="1"/>
    <col min="14339" max="14340" width="14.42578125" style="3" bestFit="1" customWidth="1"/>
    <col min="14341" max="14591" width="9.140625" style="3"/>
    <col min="14592" max="14592" width="29.28515625" style="3" bestFit="1" customWidth="1"/>
    <col min="14593" max="14593" width="47.42578125" style="3" customWidth="1"/>
    <col min="14594" max="14594" width="14.5703125" style="3" bestFit="1" customWidth="1"/>
    <col min="14595" max="14596" width="14.42578125" style="3" bestFit="1" customWidth="1"/>
    <col min="14597" max="14847" width="9.140625" style="3"/>
    <col min="14848" max="14848" width="29.28515625" style="3" bestFit="1" customWidth="1"/>
    <col min="14849" max="14849" width="47.42578125" style="3" customWidth="1"/>
    <col min="14850" max="14850" width="14.5703125" style="3" bestFit="1" customWidth="1"/>
    <col min="14851" max="14852" width="14.42578125" style="3" bestFit="1" customWidth="1"/>
    <col min="14853" max="15103" width="9.140625" style="3"/>
    <col min="15104" max="15104" width="29.28515625" style="3" bestFit="1" customWidth="1"/>
    <col min="15105" max="15105" width="47.42578125" style="3" customWidth="1"/>
    <col min="15106" max="15106" width="14.5703125" style="3" bestFit="1" customWidth="1"/>
    <col min="15107" max="15108" width="14.42578125" style="3" bestFit="1" customWidth="1"/>
    <col min="15109" max="15359" width="9.140625" style="3"/>
    <col min="15360" max="15360" width="29.28515625" style="3" bestFit="1" customWidth="1"/>
    <col min="15361" max="15361" width="47.42578125" style="3" customWidth="1"/>
    <col min="15362" max="15362" width="14.5703125" style="3" bestFit="1" customWidth="1"/>
    <col min="15363" max="15364" width="14.42578125" style="3" bestFit="1" customWidth="1"/>
    <col min="15365" max="15615" width="9.140625" style="3"/>
    <col min="15616" max="15616" width="29.28515625" style="3" bestFit="1" customWidth="1"/>
    <col min="15617" max="15617" width="47.42578125" style="3" customWidth="1"/>
    <col min="15618" max="15618" width="14.5703125" style="3" bestFit="1" customWidth="1"/>
    <col min="15619" max="15620" width="14.42578125" style="3" bestFit="1" customWidth="1"/>
    <col min="15621" max="15871" width="9.140625" style="3"/>
    <col min="15872" max="15872" width="29.28515625" style="3" bestFit="1" customWidth="1"/>
    <col min="15873" max="15873" width="47.42578125" style="3" customWidth="1"/>
    <col min="15874" max="15874" width="14.5703125" style="3" bestFit="1" customWidth="1"/>
    <col min="15875" max="15876" width="14.42578125" style="3" bestFit="1" customWidth="1"/>
    <col min="15877" max="16127" width="9.140625" style="3"/>
    <col min="16128" max="16128" width="29.28515625" style="3" bestFit="1" customWidth="1"/>
    <col min="16129" max="16129" width="47.42578125" style="3" customWidth="1"/>
    <col min="16130" max="16130" width="14.5703125" style="3" bestFit="1" customWidth="1"/>
    <col min="16131" max="16132" width="14.42578125" style="3" bestFit="1" customWidth="1"/>
    <col min="16133" max="16384" width="9.140625" style="3"/>
  </cols>
  <sheetData>
    <row r="1" spans="1:4" s="1" customFormat="1" ht="14.25">
      <c r="A1" s="29" t="s">
        <v>347</v>
      </c>
      <c r="B1" s="30"/>
      <c r="C1" s="30"/>
      <c r="D1" s="30"/>
    </row>
    <row r="2" spans="1:4" s="1" customFormat="1" ht="14.25">
      <c r="A2" s="29" t="s">
        <v>348</v>
      </c>
      <c r="B2" s="30"/>
      <c r="C2" s="30"/>
      <c r="D2" s="30"/>
    </row>
    <row r="3" spans="1:4" s="1" customFormat="1" ht="14.25">
      <c r="A3" s="29" t="s">
        <v>349</v>
      </c>
      <c r="B3" s="30"/>
      <c r="C3" s="30"/>
      <c r="D3" s="30"/>
    </row>
    <row r="4" spans="1:4" s="1" customFormat="1" ht="11.25">
      <c r="A4" s="31"/>
      <c r="B4" s="31"/>
      <c r="C4" s="31"/>
      <c r="D4" s="31"/>
    </row>
    <row r="5" spans="1:4" s="1" customFormat="1" ht="54" customHeight="1">
      <c r="A5" s="32" t="s">
        <v>350</v>
      </c>
      <c r="B5" s="33"/>
      <c r="C5" s="33"/>
      <c r="D5" s="33"/>
    </row>
    <row r="6" spans="1:4" s="1" customFormat="1">
      <c r="A6" s="4"/>
      <c r="B6" s="10"/>
      <c r="C6" s="8"/>
      <c r="D6" s="8"/>
    </row>
    <row r="7" spans="1:4" s="7" customFormat="1" ht="39" customHeight="1">
      <c r="A7" s="21" t="s">
        <v>0</v>
      </c>
      <c r="B7" s="22" t="s">
        <v>351</v>
      </c>
      <c r="C7" s="23" t="s">
        <v>352</v>
      </c>
      <c r="D7" s="23" t="s">
        <v>353</v>
      </c>
    </row>
    <row r="8" spans="1:4" s="2" customFormat="1" ht="18.75" customHeight="1">
      <c r="A8" s="5" t="s">
        <v>1</v>
      </c>
      <c r="B8" s="13" t="s">
        <v>2</v>
      </c>
      <c r="C8" s="24">
        <v>154229.19</v>
      </c>
      <c r="D8" s="24">
        <v>159574.94</v>
      </c>
    </row>
    <row r="9" spans="1:4" s="2" customFormat="1" ht="18.75" customHeight="1">
      <c r="A9" s="5" t="s">
        <v>3</v>
      </c>
      <c r="B9" s="13" t="s">
        <v>4</v>
      </c>
      <c r="C9" s="24">
        <v>76382</v>
      </c>
      <c r="D9" s="24">
        <v>80662</v>
      </c>
    </row>
    <row r="10" spans="1:4" s="2" customFormat="1" ht="18">
      <c r="A10" s="5" t="s">
        <v>5</v>
      </c>
      <c r="B10" s="11" t="s">
        <v>6</v>
      </c>
      <c r="C10" s="24">
        <v>76382</v>
      </c>
      <c r="D10" s="24">
        <v>80662</v>
      </c>
    </row>
    <row r="11" spans="1:4" s="2" customFormat="1" ht="36">
      <c r="A11" s="14" t="s">
        <v>7</v>
      </c>
      <c r="B11" s="15" t="s">
        <v>8</v>
      </c>
      <c r="C11" s="25">
        <v>72215</v>
      </c>
      <c r="D11" s="25">
        <v>76262</v>
      </c>
    </row>
    <row r="12" spans="1:4" s="2" customFormat="1" ht="36">
      <c r="A12" s="14" t="s">
        <v>9</v>
      </c>
      <c r="B12" s="15" t="s">
        <v>8</v>
      </c>
      <c r="C12" s="25">
        <v>72215</v>
      </c>
      <c r="D12" s="25">
        <v>76262</v>
      </c>
    </row>
    <row r="13" spans="1:4" s="2" customFormat="1" ht="36">
      <c r="A13" s="14" t="s">
        <v>10</v>
      </c>
      <c r="B13" s="15" t="s">
        <v>8</v>
      </c>
      <c r="C13" s="25">
        <v>72215</v>
      </c>
      <c r="D13" s="25">
        <v>76262</v>
      </c>
    </row>
    <row r="14" spans="1:4" s="2" customFormat="1" ht="60">
      <c r="A14" s="14" t="s">
        <v>11</v>
      </c>
      <c r="B14" s="15" t="s">
        <v>12</v>
      </c>
      <c r="C14" s="25">
        <v>82</v>
      </c>
      <c r="D14" s="25">
        <v>86</v>
      </c>
    </row>
    <row r="15" spans="1:4" s="2" customFormat="1" ht="60">
      <c r="A15" s="14" t="s">
        <v>13</v>
      </c>
      <c r="B15" s="15" t="s">
        <v>12</v>
      </c>
      <c r="C15" s="25">
        <v>82</v>
      </c>
      <c r="D15" s="25">
        <v>86</v>
      </c>
    </row>
    <row r="16" spans="1:4" s="2" customFormat="1" ht="60">
      <c r="A16" s="14" t="s">
        <v>14</v>
      </c>
      <c r="B16" s="15" t="s">
        <v>12</v>
      </c>
      <c r="C16" s="25">
        <v>82</v>
      </c>
      <c r="D16" s="25">
        <v>86</v>
      </c>
    </row>
    <row r="17" spans="1:4" s="2" customFormat="1" ht="24">
      <c r="A17" s="14" t="s">
        <v>15</v>
      </c>
      <c r="B17" s="15" t="s">
        <v>16</v>
      </c>
      <c r="C17" s="25">
        <v>310</v>
      </c>
      <c r="D17" s="25">
        <v>328</v>
      </c>
    </row>
    <row r="18" spans="1:4" s="2" customFormat="1" ht="24">
      <c r="A18" s="14" t="s">
        <v>17</v>
      </c>
      <c r="B18" s="15" t="s">
        <v>16</v>
      </c>
      <c r="C18" s="25">
        <v>310</v>
      </c>
      <c r="D18" s="25">
        <v>328</v>
      </c>
    </row>
    <row r="19" spans="1:4" s="2" customFormat="1" ht="24">
      <c r="A19" s="14" t="s">
        <v>18</v>
      </c>
      <c r="B19" s="15" t="s">
        <v>16</v>
      </c>
      <c r="C19" s="25">
        <v>310</v>
      </c>
      <c r="D19" s="25">
        <v>328</v>
      </c>
    </row>
    <row r="20" spans="1:4" s="2" customFormat="1" ht="48">
      <c r="A20" s="14" t="s">
        <v>19</v>
      </c>
      <c r="B20" s="15" t="s">
        <v>20</v>
      </c>
      <c r="C20" s="25">
        <v>3749</v>
      </c>
      <c r="D20" s="25">
        <v>3959</v>
      </c>
    </row>
    <row r="21" spans="1:4" s="2" customFormat="1" ht="48">
      <c r="A21" s="14" t="s">
        <v>21</v>
      </c>
      <c r="B21" s="15" t="s">
        <v>20</v>
      </c>
      <c r="C21" s="25">
        <v>3749</v>
      </c>
      <c r="D21" s="25">
        <v>3959</v>
      </c>
    </row>
    <row r="22" spans="1:4" s="2" customFormat="1" ht="48">
      <c r="A22" s="14" t="s">
        <v>22</v>
      </c>
      <c r="B22" s="15" t="s">
        <v>20</v>
      </c>
      <c r="C22" s="25">
        <v>3749</v>
      </c>
      <c r="D22" s="25">
        <v>3959</v>
      </c>
    </row>
    <row r="23" spans="1:4" s="2" customFormat="1" ht="24">
      <c r="A23" s="14" t="s">
        <v>23</v>
      </c>
      <c r="B23" s="15" t="s">
        <v>24</v>
      </c>
      <c r="C23" s="25">
        <v>26</v>
      </c>
      <c r="D23" s="25">
        <v>27</v>
      </c>
    </row>
    <row r="24" spans="1:4" s="2" customFormat="1" ht="24">
      <c r="A24" s="14" t="s">
        <v>25</v>
      </c>
      <c r="B24" s="15" t="s">
        <v>24</v>
      </c>
      <c r="C24" s="25">
        <v>26</v>
      </c>
      <c r="D24" s="25">
        <v>27</v>
      </c>
    </row>
    <row r="25" spans="1:4" s="2" customFormat="1" ht="24">
      <c r="A25" s="14" t="s">
        <v>26</v>
      </c>
      <c r="B25" s="15" t="s">
        <v>24</v>
      </c>
      <c r="C25" s="25">
        <v>26</v>
      </c>
      <c r="D25" s="25">
        <v>27</v>
      </c>
    </row>
    <row r="26" spans="1:4" s="2" customFormat="1" ht="30">
      <c r="A26" s="5" t="s">
        <v>27</v>
      </c>
      <c r="B26" s="16" t="s">
        <v>28</v>
      </c>
      <c r="C26" s="24">
        <v>7399.09</v>
      </c>
      <c r="D26" s="24">
        <v>7453.54</v>
      </c>
    </row>
    <row r="27" spans="1:4" s="2" customFormat="1" ht="18">
      <c r="A27" s="5" t="s">
        <v>29</v>
      </c>
      <c r="B27" s="11" t="s">
        <v>30</v>
      </c>
      <c r="C27" s="24">
        <v>7399.09</v>
      </c>
      <c r="D27" s="24">
        <v>7453.54</v>
      </c>
    </row>
    <row r="28" spans="1:4" s="2" customFormat="1" ht="36">
      <c r="A28" s="14" t="s">
        <v>31</v>
      </c>
      <c r="B28" s="15" t="s">
        <v>32</v>
      </c>
      <c r="C28" s="25">
        <v>3849.43</v>
      </c>
      <c r="D28" s="25">
        <v>3882.54</v>
      </c>
    </row>
    <row r="29" spans="1:4" s="2" customFormat="1" ht="36">
      <c r="A29" s="14" t="s">
        <v>33</v>
      </c>
      <c r="B29" s="15" t="s">
        <v>32</v>
      </c>
      <c r="C29" s="25">
        <v>3849.43</v>
      </c>
      <c r="D29" s="25">
        <v>3882.54</v>
      </c>
    </row>
    <row r="30" spans="1:4" s="2" customFormat="1" ht="60">
      <c r="A30" s="14" t="s">
        <v>34</v>
      </c>
      <c r="B30" s="15" t="s">
        <v>35</v>
      </c>
      <c r="C30" s="25">
        <v>3849.43</v>
      </c>
      <c r="D30" s="25">
        <v>3882.54</v>
      </c>
    </row>
    <row r="31" spans="1:4" s="2" customFormat="1" ht="48">
      <c r="A31" s="14" t="s">
        <v>36</v>
      </c>
      <c r="B31" s="15" t="s">
        <v>37</v>
      </c>
      <c r="C31" s="25">
        <v>20.23</v>
      </c>
      <c r="D31" s="25">
        <v>20.62</v>
      </c>
    </row>
    <row r="32" spans="1:4" s="2" customFormat="1" ht="48">
      <c r="A32" s="14" t="s">
        <v>38</v>
      </c>
      <c r="B32" s="15" t="s">
        <v>37</v>
      </c>
      <c r="C32" s="25">
        <v>20.23</v>
      </c>
      <c r="D32" s="25">
        <v>20.62</v>
      </c>
    </row>
    <row r="33" spans="1:4" s="2" customFormat="1" ht="60">
      <c r="A33" s="14" t="s">
        <v>39</v>
      </c>
      <c r="B33" s="15" t="s">
        <v>40</v>
      </c>
      <c r="C33" s="25">
        <v>20.23</v>
      </c>
      <c r="D33" s="25">
        <v>20.62</v>
      </c>
    </row>
    <row r="34" spans="1:4" s="2" customFormat="1" ht="36">
      <c r="A34" s="14" t="s">
        <v>41</v>
      </c>
      <c r="B34" s="15" t="s">
        <v>42</v>
      </c>
      <c r="C34" s="25">
        <v>4007.94</v>
      </c>
      <c r="D34" s="25">
        <v>4043.67</v>
      </c>
    </row>
    <row r="35" spans="1:4" s="2" customFormat="1" ht="36">
      <c r="A35" s="14" t="s">
        <v>43</v>
      </c>
      <c r="B35" s="15" t="s">
        <v>42</v>
      </c>
      <c r="C35" s="25">
        <v>4007.94</v>
      </c>
      <c r="D35" s="25">
        <v>4043.67</v>
      </c>
    </row>
    <row r="36" spans="1:4" s="2" customFormat="1" ht="60">
      <c r="A36" s="14" t="s">
        <v>44</v>
      </c>
      <c r="B36" s="15" t="s">
        <v>45</v>
      </c>
      <c r="C36" s="25">
        <v>4007.94</v>
      </c>
      <c r="D36" s="25">
        <v>4043.67</v>
      </c>
    </row>
    <row r="37" spans="1:4" s="2" customFormat="1" ht="36">
      <c r="A37" s="14" t="s">
        <v>46</v>
      </c>
      <c r="B37" s="15" t="s">
        <v>47</v>
      </c>
      <c r="C37" s="25">
        <v>-478.51</v>
      </c>
      <c r="D37" s="25">
        <v>-493.29</v>
      </c>
    </row>
    <row r="38" spans="1:4" s="2" customFormat="1" ht="36">
      <c r="A38" s="14" t="s">
        <v>48</v>
      </c>
      <c r="B38" s="15" t="s">
        <v>47</v>
      </c>
      <c r="C38" s="25">
        <v>-478.51</v>
      </c>
      <c r="D38" s="25">
        <v>-493.29</v>
      </c>
    </row>
    <row r="39" spans="1:4" s="2" customFormat="1" ht="60">
      <c r="A39" s="14" t="s">
        <v>49</v>
      </c>
      <c r="B39" s="15" t="s">
        <v>50</v>
      </c>
      <c r="C39" s="25">
        <v>-478.51</v>
      </c>
      <c r="D39" s="25">
        <v>-493.29</v>
      </c>
    </row>
    <row r="40" spans="1:4" s="2" customFormat="1" ht="18">
      <c r="A40" s="5" t="s">
        <v>51</v>
      </c>
      <c r="B40" s="13" t="s">
        <v>52</v>
      </c>
      <c r="C40" s="24">
        <v>31539</v>
      </c>
      <c r="D40" s="24">
        <v>33159</v>
      </c>
    </row>
    <row r="41" spans="1:4" s="2" customFormat="1" ht="18">
      <c r="A41" s="5" t="s">
        <v>53</v>
      </c>
      <c r="B41" s="11" t="s">
        <v>54</v>
      </c>
      <c r="C41" s="24">
        <v>30161</v>
      </c>
      <c r="D41" s="24">
        <v>31579</v>
      </c>
    </row>
    <row r="42" spans="1:4" s="2" customFormat="1" ht="18">
      <c r="A42" s="14" t="s">
        <v>55</v>
      </c>
      <c r="B42" s="15" t="s">
        <v>56</v>
      </c>
      <c r="C42" s="25">
        <v>19777</v>
      </c>
      <c r="D42" s="25">
        <v>20796</v>
      </c>
    </row>
    <row r="43" spans="1:4" s="2" customFormat="1" ht="18">
      <c r="A43" s="14" t="s">
        <v>57</v>
      </c>
      <c r="B43" s="15" t="s">
        <v>56</v>
      </c>
      <c r="C43" s="25">
        <v>19777</v>
      </c>
      <c r="D43" s="25">
        <v>20796</v>
      </c>
    </row>
    <row r="44" spans="1:4" s="2" customFormat="1" ht="18">
      <c r="A44" s="14" t="s">
        <v>58</v>
      </c>
      <c r="B44" s="15" t="s">
        <v>56</v>
      </c>
      <c r="C44" s="25">
        <v>19777</v>
      </c>
      <c r="D44" s="25">
        <v>20796</v>
      </c>
    </row>
    <row r="45" spans="1:4" s="2" customFormat="1" ht="24">
      <c r="A45" s="14" t="s">
        <v>59</v>
      </c>
      <c r="B45" s="15" t="s">
        <v>60</v>
      </c>
      <c r="C45" s="25">
        <v>10384</v>
      </c>
      <c r="D45" s="25">
        <v>10783</v>
      </c>
    </row>
    <row r="46" spans="1:4" s="2" customFormat="1" ht="24">
      <c r="A46" s="14" t="s">
        <v>61</v>
      </c>
      <c r="B46" s="15" t="s">
        <v>60</v>
      </c>
      <c r="C46" s="25">
        <v>10384</v>
      </c>
      <c r="D46" s="25">
        <v>10783</v>
      </c>
    </row>
    <row r="47" spans="1:4" s="2" customFormat="1" ht="36">
      <c r="A47" s="14" t="s">
        <v>62</v>
      </c>
      <c r="B47" s="15" t="s">
        <v>63</v>
      </c>
      <c r="C47" s="25">
        <v>10384</v>
      </c>
      <c r="D47" s="25">
        <v>10783</v>
      </c>
    </row>
    <row r="48" spans="1:4" s="2" customFormat="1" ht="18">
      <c r="A48" s="5" t="s">
        <v>64</v>
      </c>
      <c r="B48" s="11" t="s">
        <v>65</v>
      </c>
      <c r="C48" s="24">
        <v>1378</v>
      </c>
      <c r="D48" s="24">
        <v>1580</v>
      </c>
    </row>
    <row r="49" spans="1:4" s="2" customFormat="1" ht="24">
      <c r="A49" s="14" t="s">
        <v>66</v>
      </c>
      <c r="B49" s="15" t="s">
        <v>67</v>
      </c>
      <c r="C49" s="25">
        <v>1378</v>
      </c>
      <c r="D49" s="25">
        <v>1580</v>
      </c>
    </row>
    <row r="50" spans="1:4" s="2" customFormat="1" ht="24">
      <c r="A50" s="14" t="s">
        <v>68</v>
      </c>
      <c r="B50" s="15" t="s">
        <v>67</v>
      </c>
      <c r="C50" s="25">
        <v>1378</v>
      </c>
      <c r="D50" s="25">
        <v>1580</v>
      </c>
    </row>
    <row r="51" spans="1:4" s="2" customFormat="1" ht="24">
      <c r="A51" s="14" t="s">
        <v>69</v>
      </c>
      <c r="B51" s="15" t="s">
        <v>67</v>
      </c>
      <c r="C51" s="25">
        <v>1378</v>
      </c>
      <c r="D51" s="25">
        <v>1580</v>
      </c>
    </row>
    <row r="52" spans="1:4" s="2" customFormat="1" ht="18">
      <c r="A52" s="5" t="s">
        <v>70</v>
      </c>
      <c r="B52" s="13" t="s">
        <v>71</v>
      </c>
      <c r="C52" s="24">
        <v>19238</v>
      </c>
      <c r="D52" s="24">
        <v>18619</v>
      </c>
    </row>
    <row r="53" spans="1:4" s="2" customFormat="1" ht="18">
      <c r="A53" s="5" t="s">
        <v>72</v>
      </c>
      <c r="B53" s="11" t="s">
        <v>73</v>
      </c>
      <c r="C53" s="24">
        <v>2968</v>
      </c>
      <c r="D53" s="24">
        <v>2968</v>
      </c>
    </row>
    <row r="54" spans="1:4" s="2" customFormat="1" ht="24">
      <c r="A54" s="14" t="s">
        <v>74</v>
      </c>
      <c r="B54" s="15" t="s">
        <v>75</v>
      </c>
      <c r="C54" s="25">
        <v>2968</v>
      </c>
      <c r="D54" s="25">
        <v>2968</v>
      </c>
    </row>
    <row r="55" spans="1:4" s="2" customFormat="1" ht="24">
      <c r="A55" s="14" t="s">
        <v>76</v>
      </c>
      <c r="B55" s="15" t="s">
        <v>75</v>
      </c>
      <c r="C55" s="25">
        <v>2968</v>
      </c>
      <c r="D55" s="25">
        <v>2968</v>
      </c>
    </row>
    <row r="56" spans="1:4" s="2" customFormat="1" ht="24">
      <c r="A56" s="14" t="s">
        <v>77</v>
      </c>
      <c r="B56" s="15" t="s">
        <v>75</v>
      </c>
      <c r="C56" s="25">
        <v>2968</v>
      </c>
      <c r="D56" s="25">
        <v>2968</v>
      </c>
    </row>
    <row r="57" spans="1:4" s="2" customFormat="1" ht="18">
      <c r="A57" s="5" t="s">
        <v>78</v>
      </c>
      <c r="B57" s="11" t="s">
        <v>79</v>
      </c>
      <c r="C57" s="24">
        <v>14447</v>
      </c>
      <c r="D57" s="24">
        <v>13828</v>
      </c>
    </row>
    <row r="58" spans="1:4" s="2" customFormat="1" ht="18">
      <c r="A58" s="14" t="s">
        <v>80</v>
      </c>
      <c r="B58" s="15" t="s">
        <v>81</v>
      </c>
      <c r="C58" s="25">
        <v>14447</v>
      </c>
      <c r="D58" s="25">
        <v>13828</v>
      </c>
    </row>
    <row r="59" spans="1:4" s="2" customFormat="1" ht="18">
      <c r="A59" s="14" t="s">
        <v>82</v>
      </c>
      <c r="B59" s="15" t="s">
        <v>81</v>
      </c>
      <c r="C59" s="25">
        <v>14447</v>
      </c>
      <c r="D59" s="25">
        <v>13828</v>
      </c>
    </row>
    <row r="60" spans="1:4" s="2" customFormat="1" ht="18">
      <c r="A60" s="14" t="s">
        <v>83</v>
      </c>
      <c r="B60" s="15" t="s">
        <v>81</v>
      </c>
      <c r="C60" s="25">
        <v>14447</v>
      </c>
      <c r="D60" s="25">
        <v>13828</v>
      </c>
    </row>
    <row r="61" spans="1:4" s="2" customFormat="1" ht="18">
      <c r="A61" s="5" t="s">
        <v>84</v>
      </c>
      <c r="B61" s="11" t="s">
        <v>85</v>
      </c>
      <c r="C61" s="24">
        <v>1823</v>
      </c>
      <c r="D61" s="24">
        <v>1823</v>
      </c>
    </row>
    <row r="62" spans="1:4" s="2" customFormat="1" ht="18">
      <c r="A62" s="5" t="s">
        <v>86</v>
      </c>
      <c r="B62" s="11" t="s">
        <v>87</v>
      </c>
      <c r="C62" s="24">
        <v>1280</v>
      </c>
      <c r="D62" s="24">
        <v>1280</v>
      </c>
    </row>
    <row r="63" spans="1:4" s="2" customFormat="1" ht="18">
      <c r="A63" s="14" t="s">
        <v>88</v>
      </c>
      <c r="B63" s="15" t="s">
        <v>87</v>
      </c>
      <c r="C63" s="25">
        <v>1280</v>
      </c>
      <c r="D63" s="25">
        <v>1280</v>
      </c>
    </row>
    <row r="64" spans="1:4" s="2" customFormat="1" ht="24">
      <c r="A64" s="14" t="s">
        <v>89</v>
      </c>
      <c r="B64" s="15" t="s">
        <v>90</v>
      </c>
      <c r="C64" s="25">
        <v>1280</v>
      </c>
      <c r="D64" s="25">
        <v>1280</v>
      </c>
    </row>
    <row r="65" spans="1:4" s="2" customFormat="1" ht="18">
      <c r="A65" s="5" t="s">
        <v>91</v>
      </c>
      <c r="B65" s="11" t="s">
        <v>92</v>
      </c>
      <c r="C65" s="24">
        <v>543</v>
      </c>
      <c r="D65" s="24">
        <v>543</v>
      </c>
    </row>
    <row r="66" spans="1:4" s="2" customFormat="1" ht="18">
      <c r="A66" s="14" t="s">
        <v>93</v>
      </c>
      <c r="B66" s="15" t="s">
        <v>92</v>
      </c>
      <c r="C66" s="25">
        <v>543</v>
      </c>
      <c r="D66" s="25">
        <v>543</v>
      </c>
    </row>
    <row r="67" spans="1:4" s="2" customFormat="1" ht="24">
      <c r="A67" s="14" t="s">
        <v>94</v>
      </c>
      <c r="B67" s="15" t="s">
        <v>95</v>
      </c>
      <c r="C67" s="25">
        <v>543</v>
      </c>
      <c r="D67" s="25">
        <v>543</v>
      </c>
    </row>
    <row r="68" spans="1:4" s="2" customFormat="1" ht="18">
      <c r="A68" s="5" t="s">
        <v>96</v>
      </c>
      <c r="B68" s="13" t="s">
        <v>97</v>
      </c>
      <c r="C68" s="24">
        <v>1015</v>
      </c>
      <c r="D68" s="24">
        <v>1015</v>
      </c>
    </row>
    <row r="69" spans="1:4" s="2" customFormat="1" ht="24">
      <c r="A69" s="5" t="s">
        <v>98</v>
      </c>
      <c r="B69" s="11" t="s">
        <v>99</v>
      </c>
      <c r="C69" s="24">
        <v>1010</v>
      </c>
      <c r="D69" s="24">
        <v>1010</v>
      </c>
    </row>
    <row r="70" spans="1:4" s="2" customFormat="1" ht="24">
      <c r="A70" s="14" t="s">
        <v>100</v>
      </c>
      <c r="B70" s="15" t="s">
        <v>101</v>
      </c>
      <c r="C70" s="25">
        <v>1010</v>
      </c>
      <c r="D70" s="25">
        <v>1010</v>
      </c>
    </row>
    <row r="71" spans="1:4" s="2" customFormat="1" ht="24">
      <c r="A71" s="14" t="s">
        <v>102</v>
      </c>
      <c r="B71" s="15" t="s">
        <v>101</v>
      </c>
      <c r="C71" s="25">
        <v>1010</v>
      </c>
      <c r="D71" s="25">
        <v>1010</v>
      </c>
    </row>
    <row r="72" spans="1:4" s="2" customFormat="1" ht="24">
      <c r="A72" s="14" t="s">
        <v>103</v>
      </c>
      <c r="B72" s="15" t="s">
        <v>101</v>
      </c>
      <c r="C72" s="25">
        <v>1010</v>
      </c>
      <c r="D72" s="25">
        <v>1010</v>
      </c>
    </row>
    <row r="73" spans="1:4" s="2" customFormat="1" ht="24">
      <c r="A73" s="5" t="s">
        <v>104</v>
      </c>
      <c r="B73" s="11" t="s">
        <v>105</v>
      </c>
      <c r="C73" s="24">
        <v>5</v>
      </c>
      <c r="D73" s="24">
        <v>5</v>
      </c>
    </row>
    <row r="74" spans="1:4" s="2" customFormat="1" ht="36">
      <c r="A74" s="14" t="s">
        <v>106</v>
      </c>
      <c r="B74" s="15" t="s">
        <v>107</v>
      </c>
      <c r="C74" s="25">
        <v>5</v>
      </c>
      <c r="D74" s="25">
        <v>5</v>
      </c>
    </row>
    <row r="75" spans="1:4" s="2" customFormat="1" ht="36">
      <c r="A75" s="14" t="s">
        <v>108</v>
      </c>
      <c r="B75" s="15" t="s">
        <v>107</v>
      </c>
      <c r="C75" s="25">
        <v>5</v>
      </c>
      <c r="D75" s="25">
        <v>5</v>
      </c>
    </row>
    <row r="76" spans="1:4" s="2" customFormat="1" ht="36">
      <c r="A76" s="14" t="s">
        <v>109</v>
      </c>
      <c r="B76" s="15" t="s">
        <v>107</v>
      </c>
      <c r="C76" s="25">
        <v>5</v>
      </c>
      <c r="D76" s="25">
        <v>5</v>
      </c>
    </row>
    <row r="77" spans="1:4" s="19" customFormat="1" ht="18.75">
      <c r="A77" s="18"/>
      <c r="B77" s="20" t="s">
        <v>343</v>
      </c>
      <c r="C77" s="26">
        <f t="shared" ref="C77:D77" si="0">C9+C26+C40+C52+C68</f>
        <v>135573.09</v>
      </c>
      <c r="D77" s="26">
        <f t="shared" si="0"/>
        <v>140908.53999999998</v>
      </c>
    </row>
    <row r="78" spans="1:4" s="2" customFormat="1" ht="31.5">
      <c r="A78" s="5" t="s">
        <v>110</v>
      </c>
      <c r="B78" s="13" t="s">
        <v>111</v>
      </c>
      <c r="C78" s="24">
        <v>6977</v>
      </c>
      <c r="D78" s="24">
        <v>6977</v>
      </c>
    </row>
    <row r="79" spans="1:4" s="2" customFormat="1" ht="48">
      <c r="A79" s="5" t="s">
        <v>112</v>
      </c>
      <c r="B79" s="11" t="s">
        <v>113</v>
      </c>
      <c r="C79" s="24">
        <v>3577</v>
      </c>
      <c r="D79" s="24">
        <v>3577</v>
      </c>
    </row>
    <row r="80" spans="1:4" s="2" customFormat="1" ht="36">
      <c r="A80" s="5" t="s">
        <v>114</v>
      </c>
      <c r="B80" s="11" t="s">
        <v>115</v>
      </c>
      <c r="C80" s="24">
        <v>3064.5</v>
      </c>
      <c r="D80" s="24">
        <v>3064.5</v>
      </c>
    </row>
    <row r="81" spans="1:4" s="2" customFormat="1" ht="36">
      <c r="A81" s="14" t="s">
        <v>116</v>
      </c>
      <c r="B81" s="15" t="s">
        <v>115</v>
      </c>
      <c r="C81" s="25">
        <v>3064.5</v>
      </c>
      <c r="D81" s="25">
        <v>3064.5</v>
      </c>
    </row>
    <row r="82" spans="1:4" s="2" customFormat="1" ht="36">
      <c r="A82" s="14" t="s">
        <v>117</v>
      </c>
      <c r="B82" s="15" t="s">
        <v>118</v>
      </c>
      <c r="C82" s="25">
        <v>3064.5</v>
      </c>
      <c r="D82" s="25">
        <v>3064.5</v>
      </c>
    </row>
    <row r="83" spans="1:4" s="2" customFormat="1" ht="48">
      <c r="A83" s="5" t="s">
        <v>119</v>
      </c>
      <c r="B83" s="11" t="s">
        <v>120</v>
      </c>
      <c r="C83" s="24">
        <v>27.3</v>
      </c>
      <c r="D83" s="24">
        <v>27.3</v>
      </c>
    </row>
    <row r="84" spans="1:4" s="2" customFormat="1" ht="48">
      <c r="A84" s="14" t="s">
        <v>121</v>
      </c>
      <c r="B84" s="15" t="s">
        <v>120</v>
      </c>
      <c r="C84" s="25">
        <v>27.3</v>
      </c>
      <c r="D84" s="25">
        <v>27.3</v>
      </c>
    </row>
    <row r="85" spans="1:4" s="2" customFormat="1" ht="36">
      <c r="A85" s="14" t="s">
        <v>122</v>
      </c>
      <c r="B85" s="15" t="s">
        <v>123</v>
      </c>
      <c r="C85" s="25">
        <v>27.3</v>
      </c>
      <c r="D85" s="25">
        <v>27.3</v>
      </c>
    </row>
    <row r="86" spans="1:4" s="2" customFormat="1" ht="48">
      <c r="A86" s="5" t="s">
        <v>124</v>
      </c>
      <c r="B86" s="11" t="s">
        <v>125</v>
      </c>
      <c r="C86" s="24">
        <v>42.8</v>
      </c>
      <c r="D86" s="24">
        <v>42.8</v>
      </c>
    </row>
    <row r="87" spans="1:4" s="2" customFormat="1" ht="36">
      <c r="A87" s="14" t="s">
        <v>126</v>
      </c>
      <c r="B87" s="15" t="s">
        <v>125</v>
      </c>
      <c r="C87" s="25">
        <v>42.8</v>
      </c>
      <c r="D87" s="25">
        <v>42.8</v>
      </c>
    </row>
    <row r="88" spans="1:4" s="2" customFormat="1" ht="36">
      <c r="A88" s="14" t="s">
        <v>127</v>
      </c>
      <c r="B88" s="15" t="s">
        <v>128</v>
      </c>
      <c r="C88" s="25">
        <v>42.8</v>
      </c>
      <c r="D88" s="25">
        <v>42.8</v>
      </c>
    </row>
    <row r="89" spans="1:4" s="2" customFormat="1" ht="24">
      <c r="A89" s="5" t="s">
        <v>129</v>
      </c>
      <c r="B89" s="11" t="s">
        <v>130</v>
      </c>
      <c r="C89" s="24">
        <v>442.4</v>
      </c>
      <c r="D89" s="24">
        <v>442.4</v>
      </c>
    </row>
    <row r="90" spans="1:4" s="2" customFormat="1" ht="24">
      <c r="A90" s="14" t="s">
        <v>131</v>
      </c>
      <c r="B90" s="15" t="s">
        <v>130</v>
      </c>
      <c r="C90" s="25">
        <v>442.4</v>
      </c>
      <c r="D90" s="25">
        <v>442.4</v>
      </c>
    </row>
    <row r="91" spans="1:4" s="2" customFormat="1" ht="24">
      <c r="A91" s="14" t="s">
        <v>132</v>
      </c>
      <c r="B91" s="15" t="s">
        <v>133</v>
      </c>
      <c r="C91" s="25">
        <v>442.4</v>
      </c>
      <c r="D91" s="25">
        <v>442.4</v>
      </c>
    </row>
    <row r="92" spans="1:4" s="2" customFormat="1" ht="36">
      <c r="A92" s="5" t="s">
        <v>134</v>
      </c>
      <c r="B92" s="11" t="s">
        <v>135</v>
      </c>
      <c r="C92" s="24">
        <v>3400</v>
      </c>
      <c r="D92" s="24">
        <v>3400</v>
      </c>
    </row>
    <row r="93" spans="1:4" s="2" customFormat="1" ht="36">
      <c r="A93" s="14" t="s">
        <v>136</v>
      </c>
      <c r="B93" s="15" t="s">
        <v>137</v>
      </c>
      <c r="C93" s="25">
        <v>3400</v>
      </c>
      <c r="D93" s="25">
        <v>3400</v>
      </c>
    </row>
    <row r="94" spans="1:4" s="2" customFormat="1" ht="36">
      <c r="A94" s="14" t="s">
        <v>138</v>
      </c>
      <c r="B94" s="15" t="s">
        <v>137</v>
      </c>
      <c r="C94" s="25">
        <v>3400</v>
      </c>
      <c r="D94" s="25">
        <v>3400</v>
      </c>
    </row>
    <row r="95" spans="1:4" s="2" customFormat="1" ht="36">
      <c r="A95" s="14" t="s">
        <v>139</v>
      </c>
      <c r="B95" s="15" t="s">
        <v>140</v>
      </c>
      <c r="C95" s="25">
        <v>3400</v>
      </c>
      <c r="D95" s="25">
        <v>3400</v>
      </c>
    </row>
    <row r="96" spans="1:4" s="2" customFormat="1" ht="18">
      <c r="A96" s="5" t="s">
        <v>141</v>
      </c>
      <c r="B96" s="13" t="s">
        <v>142</v>
      </c>
      <c r="C96" s="24">
        <v>79.5</v>
      </c>
      <c r="D96" s="24">
        <v>79.5</v>
      </c>
    </row>
    <row r="97" spans="1:4" s="2" customFormat="1" ht="18">
      <c r="A97" s="5" t="s">
        <v>143</v>
      </c>
      <c r="B97" s="11" t="s">
        <v>144</v>
      </c>
      <c r="C97" s="24">
        <v>79.5</v>
      </c>
      <c r="D97" s="24">
        <v>79.5</v>
      </c>
    </row>
    <row r="98" spans="1:4" s="2" customFormat="1" ht="18">
      <c r="A98" s="14" t="s">
        <v>145</v>
      </c>
      <c r="B98" s="15" t="s">
        <v>344</v>
      </c>
      <c r="C98" s="25">
        <v>45.2</v>
      </c>
      <c r="D98" s="25">
        <v>45.2</v>
      </c>
    </row>
    <row r="99" spans="1:4" s="2" customFormat="1" ht="18">
      <c r="A99" s="14" t="s">
        <v>146</v>
      </c>
      <c r="B99" s="15" t="s">
        <v>344</v>
      </c>
      <c r="C99" s="25">
        <v>45.2</v>
      </c>
      <c r="D99" s="25">
        <v>45.2</v>
      </c>
    </row>
    <row r="100" spans="1:4" s="2" customFormat="1" ht="18">
      <c r="A100" s="14" t="s">
        <v>147</v>
      </c>
      <c r="B100" s="15" t="s">
        <v>344</v>
      </c>
      <c r="C100" s="25">
        <v>45.2</v>
      </c>
      <c r="D100" s="25">
        <v>45.2</v>
      </c>
    </row>
    <row r="101" spans="1:4" s="2" customFormat="1" ht="18">
      <c r="A101" s="14" t="s">
        <v>148</v>
      </c>
      <c r="B101" s="15" t="s">
        <v>149</v>
      </c>
      <c r="C101" s="25">
        <v>34.299999999999997</v>
      </c>
      <c r="D101" s="25">
        <v>34.299999999999997</v>
      </c>
    </row>
    <row r="102" spans="1:4" s="2" customFormat="1" ht="18">
      <c r="A102" s="14" t="s">
        <v>150</v>
      </c>
      <c r="B102" s="15" t="s">
        <v>149</v>
      </c>
      <c r="C102" s="25">
        <v>34.299999999999997</v>
      </c>
      <c r="D102" s="25">
        <v>34.299999999999997</v>
      </c>
    </row>
    <row r="103" spans="1:4" s="2" customFormat="1" ht="18">
      <c r="A103" s="14" t="s">
        <v>151</v>
      </c>
      <c r="B103" s="15" t="s">
        <v>149</v>
      </c>
      <c r="C103" s="25">
        <v>34.299999999999997</v>
      </c>
      <c r="D103" s="25">
        <v>34.299999999999997</v>
      </c>
    </row>
    <row r="104" spans="1:4" s="2" customFormat="1" ht="31.5">
      <c r="A104" s="5" t="s">
        <v>152</v>
      </c>
      <c r="B104" s="13" t="s">
        <v>153</v>
      </c>
      <c r="C104" s="24">
        <v>11442</v>
      </c>
      <c r="D104" s="24">
        <v>11442</v>
      </c>
    </row>
    <row r="105" spans="1:4" s="2" customFormat="1" ht="18">
      <c r="A105" s="5" t="s">
        <v>154</v>
      </c>
      <c r="B105" s="11" t="s">
        <v>155</v>
      </c>
      <c r="C105" s="24">
        <v>9282</v>
      </c>
      <c r="D105" s="24">
        <v>9282</v>
      </c>
    </row>
    <row r="106" spans="1:4" s="2" customFormat="1" ht="18">
      <c r="A106" s="5" t="s">
        <v>156</v>
      </c>
      <c r="B106" s="11" t="s">
        <v>157</v>
      </c>
      <c r="C106" s="24">
        <v>9282</v>
      </c>
      <c r="D106" s="24">
        <v>9282</v>
      </c>
    </row>
    <row r="107" spans="1:4" s="2" customFormat="1" ht="18">
      <c r="A107" s="14" t="s">
        <v>158</v>
      </c>
      <c r="B107" s="15" t="s">
        <v>157</v>
      </c>
      <c r="C107" s="25">
        <v>137</v>
      </c>
      <c r="D107" s="25">
        <v>137</v>
      </c>
    </row>
    <row r="108" spans="1:4" s="2" customFormat="1" ht="18">
      <c r="A108" s="14" t="s">
        <v>159</v>
      </c>
      <c r="B108" s="15" t="s">
        <v>157</v>
      </c>
      <c r="C108" s="25">
        <v>7445</v>
      </c>
      <c r="D108" s="25">
        <v>7445</v>
      </c>
    </row>
    <row r="109" spans="1:4" s="2" customFormat="1" ht="18">
      <c r="A109" s="14" t="s">
        <v>160</v>
      </c>
      <c r="B109" s="15" t="s">
        <v>157</v>
      </c>
      <c r="C109" s="25">
        <v>1700</v>
      </c>
      <c r="D109" s="25">
        <v>1700</v>
      </c>
    </row>
    <row r="110" spans="1:4" s="2" customFormat="1" ht="24">
      <c r="A110" s="14" t="s">
        <v>161</v>
      </c>
      <c r="B110" s="15" t="s">
        <v>162</v>
      </c>
      <c r="C110" s="25">
        <v>137</v>
      </c>
      <c r="D110" s="25">
        <v>137</v>
      </c>
    </row>
    <row r="111" spans="1:4" s="2" customFormat="1" ht="24">
      <c r="A111" s="14" t="s">
        <v>163</v>
      </c>
      <c r="B111" s="15" t="s">
        <v>162</v>
      </c>
      <c r="C111" s="25">
        <v>7445</v>
      </c>
      <c r="D111" s="25">
        <v>7445</v>
      </c>
    </row>
    <row r="112" spans="1:4" s="2" customFormat="1" ht="24">
      <c r="A112" s="14" t="s">
        <v>164</v>
      </c>
      <c r="B112" s="15" t="s">
        <v>162</v>
      </c>
      <c r="C112" s="25">
        <v>1700</v>
      </c>
      <c r="D112" s="25">
        <v>1700</v>
      </c>
    </row>
    <row r="113" spans="1:4" s="2" customFormat="1" ht="18">
      <c r="A113" s="5" t="s">
        <v>165</v>
      </c>
      <c r="B113" s="11" t="s">
        <v>166</v>
      </c>
      <c r="C113" s="24">
        <v>2160</v>
      </c>
      <c r="D113" s="24">
        <v>2160</v>
      </c>
    </row>
    <row r="114" spans="1:4" s="2" customFormat="1" ht="18">
      <c r="A114" s="14" t="s">
        <v>167</v>
      </c>
      <c r="B114" s="15" t="s">
        <v>168</v>
      </c>
      <c r="C114" s="25">
        <v>2160</v>
      </c>
      <c r="D114" s="25">
        <v>2160</v>
      </c>
    </row>
    <row r="115" spans="1:4" s="2" customFormat="1" ht="18">
      <c r="A115" s="14" t="s">
        <v>169</v>
      </c>
      <c r="B115" s="15" t="s">
        <v>168</v>
      </c>
      <c r="C115" s="25">
        <v>160</v>
      </c>
      <c r="D115" s="25">
        <v>160</v>
      </c>
    </row>
    <row r="116" spans="1:4" s="2" customFormat="1" ht="18">
      <c r="A116" s="14" t="s">
        <v>170</v>
      </c>
      <c r="B116" s="15" t="s">
        <v>168</v>
      </c>
      <c r="C116" s="25">
        <v>2000</v>
      </c>
      <c r="D116" s="25">
        <v>2000</v>
      </c>
    </row>
    <row r="117" spans="1:4" s="2" customFormat="1" ht="24">
      <c r="A117" s="14" t="s">
        <v>171</v>
      </c>
      <c r="B117" s="15" t="s">
        <v>172</v>
      </c>
      <c r="C117" s="25">
        <v>160</v>
      </c>
      <c r="D117" s="25">
        <v>160</v>
      </c>
    </row>
    <row r="118" spans="1:4" s="2" customFormat="1" ht="24">
      <c r="A118" s="14" t="s">
        <v>173</v>
      </c>
      <c r="B118" s="15" t="s">
        <v>172</v>
      </c>
      <c r="C118" s="25">
        <v>2000</v>
      </c>
      <c r="D118" s="25">
        <v>2000</v>
      </c>
    </row>
    <row r="119" spans="1:4" s="2" customFormat="1" ht="18">
      <c r="A119" s="5" t="s">
        <v>174</v>
      </c>
      <c r="B119" s="13" t="s">
        <v>175</v>
      </c>
      <c r="C119" s="24">
        <v>149</v>
      </c>
      <c r="D119" s="24">
        <v>159.30000000000001</v>
      </c>
    </row>
    <row r="120" spans="1:4" s="2" customFormat="1" ht="24">
      <c r="A120" s="5" t="s">
        <v>176</v>
      </c>
      <c r="B120" s="11" t="s">
        <v>177</v>
      </c>
      <c r="C120" s="24">
        <v>149</v>
      </c>
      <c r="D120" s="24">
        <v>159.30000000000001</v>
      </c>
    </row>
    <row r="121" spans="1:4" s="2" customFormat="1" ht="36">
      <c r="A121" s="5" t="s">
        <v>178</v>
      </c>
      <c r="B121" s="11" t="s">
        <v>179</v>
      </c>
      <c r="C121" s="24">
        <v>25.9</v>
      </c>
      <c r="D121" s="24">
        <v>26.1</v>
      </c>
    </row>
    <row r="122" spans="1:4" s="2" customFormat="1" ht="36">
      <c r="A122" s="14" t="s">
        <v>180</v>
      </c>
      <c r="B122" s="15" t="s">
        <v>179</v>
      </c>
      <c r="C122" s="25">
        <v>25.9</v>
      </c>
      <c r="D122" s="25">
        <v>26.1</v>
      </c>
    </row>
    <row r="123" spans="1:4" s="2" customFormat="1" ht="36">
      <c r="A123" s="14" t="s">
        <v>181</v>
      </c>
      <c r="B123" s="15" t="s">
        <v>182</v>
      </c>
      <c r="C123" s="25">
        <v>25.9</v>
      </c>
      <c r="D123" s="25">
        <v>26.1</v>
      </c>
    </row>
    <row r="124" spans="1:4" s="2" customFormat="1" ht="48">
      <c r="A124" s="5" t="s">
        <v>183</v>
      </c>
      <c r="B124" s="11" t="s">
        <v>184</v>
      </c>
      <c r="C124" s="24">
        <v>33.5</v>
      </c>
      <c r="D124" s="24">
        <v>31.2</v>
      </c>
    </row>
    <row r="125" spans="1:4" s="2" customFormat="1" ht="36">
      <c r="A125" s="14" t="s">
        <v>185</v>
      </c>
      <c r="B125" s="15" t="s">
        <v>184</v>
      </c>
      <c r="C125" s="25">
        <v>33.5</v>
      </c>
      <c r="D125" s="25">
        <v>31.2</v>
      </c>
    </row>
    <row r="126" spans="1:4" s="2" customFormat="1" ht="48">
      <c r="A126" s="14" t="s">
        <v>186</v>
      </c>
      <c r="B126" s="15" t="s">
        <v>187</v>
      </c>
      <c r="C126" s="25">
        <v>1.1000000000000001</v>
      </c>
      <c r="D126" s="25">
        <v>0.8</v>
      </c>
    </row>
    <row r="127" spans="1:4" s="2" customFormat="1" ht="48">
      <c r="A127" s="14" t="s">
        <v>188</v>
      </c>
      <c r="B127" s="15" t="s">
        <v>187</v>
      </c>
      <c r="C127" s="25">
        <v>3.7</v>
      </c>
      <c r="D127" s="25">
        <v>3.5</v>
      </c>
    </row>
    <row r="128" spans="1:4" s="2" customFormat="1" ht="48">
      <c r="A128" s="14" t="s">
        <v>189</v>
      </c>
      <c r="B128" s="15" t="s">
        <v>187</v>
      </c>
      <c r="C128" s="25">
        <v>23.9</v>
      </c>
      <c r="D128" s="25">
        <v>21.3</v>
      </c>
    </row>
    <row r="129" spans="1:4" s="2" customFormat="1" ht="48">
      <c r="A129" s="14" t="s">
        <v>190</v>
      </c>
      <c r="B129" s="15" t="s">
        <v>187</v>
      </c>
      <c r="C129" s="25">
        <v>4.8</v>
      </c>
      <c r="D129" s="25">
        <v>5.6</v>
      </c>
    </row>
    <row r="130" spans="1:4" s="2" customFormat="1" ht="36">
      <c r="A130" s="5" t="s">
        <v>191</v>
      </c>
      <c r="B130" s="11" t="s">
        <v>192</v>
      </c>
      <c r="C130" s="24">
        <v>18.5</v>
      </c>
      <c r="D130" s="24">
        <v>23.6</v>
      </c>
    </row>
    <row r="131" spans="1:4" s="2" customFormat="1" ht="36">
      <c r="A131" s="14" t="s">
        <v>193</v>
      </c>
      <c r="B131" s="15" t="s">
        <v>192</v>
      </c>
      <c r="C131" s="25">
        <v>18.5</v>
      </c>
      <c r="D131" s="25">
        <v>23.6</v>
      </c>
    </row>
    <row r="132" spans="1:4" s="2" customFormat="1" ht="48">
      <c r="A132" s="14" t="s">
        <v>194</v>
      </c>
      <c r="B132" s="15" t="s">
        <v>195</v>
      </c>
      <c r="C132" s="25">
        <v>1.5</v>
      </c>
      <c r="D132" s="25">
        <v>1.5</v>
      </c>
    </row>
    <row r="133" spans="1:4" s="2" customFormat="1" ht="48">
      <c r="A133" s="14" t="s">
        <v>196</v>
      </c>
      <c r="B133" s="15" t="s">
        <v>195</v>
      </c>
      <c r="C133" s="25">
        <v>7.4</v>
      </c>
      <c r="D133" s="25">
        <v>9.5</v>
      </c>
    </row>
    <row r="134" spans="1:4" s="2" customFormat="1" ht="48">
      <c r="A134" s="14" t="s">
        <v>197</v>
      </c>
      <c r="B134" s="15" t="s">
        <v>195</v>
      </c>
      <c r="C134" s="25">
        <v>3.2</v>
      </c>
      <c r="D134" s="25">
        <v>4.0999999999999996</v>
      </c>
    </row>
    <row r="135" spans="1:4" s="2" customFormat="1" ht="48">
      <c r="A135" s="14" t="s">
        <v>198</v>
      </c>
      <c r="B135" s="15" t="s">
        <v>195</v>
      </c>
      <c r="C135" s="25">
        <v>6.4</v>
      </c>
      <c r="D135" s="25">
        <v>8.5</v>
      </c>
    </row>
    <row r="136" spans="1:4" s="2" customFormat="1" ht="36">
      <c r="A136" s="5" t="s">
        <v>199</v>
      </c>
      <c r="B136" s="11" t="s">
        <v>200</v>
      </c>
      <c r="C136" s="24">
        <v>0.1</v>
      </c>
      <c r="D136" s="24">
        <v>0.1</v>
      </c>
    </row>
    <row r="137" spans="1:4" s="2" customFormat="1" ht="36">
      <c r="A137" s="14" t="s">
        <v>201</v>
      </c>
      <c r="B137" s="15" t="s">
        <v>200</v>
      </c>
      <c r="C137" s="25">
        <v>0.1</v>
      </c>
      <c r="D137" s="25">
        <v>0.1</v>
      </c>
    </row>
    <row r="138" spans="1:4" s="2" customFormat="1" ht="48">
      <c r="A138" s="14" t="s">
        <v>202</v>
      </c>
      <c r="B138" s="15" t="s">
        <v>203</v>
      </c>
      <c r="C138" s="25">
        <v>0.1</v>
      </c>
      <c r="D138" s="25">
        <v>0.1</v>
      </c>
    </row>
    <row r="139" spans="1:4" s="2" customFormat="1" ht="36">
      <c r="A139" s="5" t="s">
        <v>204</v>
      </c>
      <c r="B139" s="11" t="s">
        <v>205</v>
      </c>
      <c r="C139" s="24">
        <v>3.5</v>
      </c>
      <c r="D139" s="24">
        <v>4</v>
      </c>
    </row>
    <row r="140" spans="1:4" s="2" customFormat="1" ht="36">
      <c r="A140" s="14" t="s">
        <v>206</v>
      </c>
      <c r="B140" s="15" t="s">
        <v>205</v>
      </c>
      <c r="C140" s="25">
        <v>3.5</v>
      </c>
      <c r="D140" s="25">
        <v>4</v>
      </c>
    </row>
    <row r="141" spans="1:4" s="2" customFormat="1" ht="48">
      <c r="A141" s="14" t="s">
        <v>207</v>
      </c>
      <c r="B141" s="15" t="s">
        <v>208</v>
      </c>
      <c r="C141" s="25">
        <v>0.9</v>
      </c>
      <c r="D141" s="25">
        <v>1.2</v>
      </c>
    </row>
    <row r="142" spans="1:4" s="2" customFormat="1" ht="48">
      <c r="A142" s="14" t="s">
        <v>209</v>
      </c>
      <c r="B142" s="15" t="s">
        <v>208</v>
      </c>
      <c r="C142" s="25">
        <v>2.6</v>
      </c>
      <c r="D142" s="25">
        <v>2.8</v>
      </c>
    </row>
    <row r="143" spans="1:4" s="2" customFormat="1" ht="36">
      <c r="A143" s="5" t="s">
        <v>210</v>
      </c>
      <c r="B143" s="11" t="s">
        <v>211</v>
      </c>
      <c r="C143" s="24">
        <v>6.7</v>
      </c>
      <c r="D143" s="24">
        <v>6.7</v>
      </c>
    </row>
    <row r="144" spans="1:4" s="2" customFormat="1" ht="36">
      <c r="A144" s="14" t="s">
        <v>212</v>
      </c>
      <c r="B144" s="15" t="s">
        <v>211</v>
      </c>
      <c r="C144" s="25">
        <v>6.7</v>
      </c>
      <c r="D144" s="25">
        <v>6.7</v>
      </c>
    </row>
    <row r="145" spans="1:4" s="2" customFormat="1" ht="48">
      <c r="A145" s="14" t="s">
        <v>213</v>
      </c>
      <c r="B145" s="15" t="s">
        <v>214</v>
      </c>
      <c r="C145" s="25">
        <v>1</v>
      </c>
      <c r="D145" s="25">
        <v>1.3</v>
      </c>
    </row>
    <row r="146" spans="1:4" s="2" customFormat="1" ht="48">
      <c r="A146" s="14" t="s">
        <v>215</v>
      </c>
      <c r="B146" s="15" t="s">
        <v>214</v>
      </c>
      <c r="C146" s="25">
        <v>5</v>
      </c>
      <c r="D146" s="25">
        <v>4.7</v>
      </c>
    </row>
    <row r="147" spans="1:4" s="2" customFormat="1" ht="48">
      <c r="A147" s="14" t="s">
        <v>216</v>
      </c>
      <c r="B147" s="15" t="s">
        <v>214</v>
      </c>
      <c r="C147" s="25">
        <v>0.7</v>
      </c>
      <c r="D147" s="25">
        <v>0.7</v>
      </c>
    </row>
    <row r="148" spans="1:4" s="2" customFormat="1" ht="36">
      <c r="A148" s="5" t="s">
        <v>217</v>
      </c>
      <c r="B148" s="11" t="s">
        <v>218</v>
      </c>
      <c r="C148" s="24">
        <v>8.6</v>
      </c>
      <c r="D148" s="24">
        <v>7.8</v>
      </c>
    </row>
    <row r="149" spans="1:4" s="2" customFormat="1" ht="36">
      <c r="A149" s="14" t="s">
        <v>219</v>
      </c>
      <c r="B149" s="15" t="s">
        <v>218</v>
      </c>
      <c r="C149" s="25">
        <v>8.6</v>
      </c>
      <c r="D149" s="25">
        <v>7.8</v>
      </c>
    </row>
    <row r="150" spans="1:4" s="2" customFormat="1" ht="48">
      <c r="A150" s="14" t="s">
        <v>220</v>
      </c>
      <c r="B150" s="15" t="s">
        <v>221</v>
      </c>
      <c r="C150" s="25">
        <v>3.6</v>
      </c>
      <c r="D150" s="25">
        <v>3.1</v>
      </c>
    </row>
    <row r="151" spans="1:4" s="2" customFormat="1" ht="48">
      <c r="A151" s="14" t="s">
        <v>222</v>
      </c>
      <c r="B151" s="15" t="s">
        <v>221</v>
      </c>
      <c r="C151" s="25">
        <v>4.0999999999999996</v>
      </c>
      <c r="D151" s="25">
        <v>3.8</v>
      </c>
    </row>
    <row r="152" spans="1:4" s="2" customFormat="1" ht="48">
      <c r="A152" s="14" t="s">
        <v>223</v>
      </c>
      <c r="B152" s="15" t="s">
        <v>221</v>
      </c>
      <c r="C152" s="25">
        <v>0.9</v>
      </c>
      <c r="D152" s="25">
        <v>0.9</v>
      </c>
    </row>
    <row r="153" spans="1:4" s="2" customFormat="1" ht="36">
      <c r="A153" s="5" t="s">
        <v>224</v>
      </c>
      <c r="B153" s="11" t="s">
        <v>225</v>
      </c>
      <c r="C153" s="24">
        <v>52.2</v>
      </c>
      <c r="D153" s="24">
        <v>59.8</v>
      </c>
    </row>
    <row r="154" spans="1:4" s="2" customFormat="1" ht="36">
      <c r="A154" s="14" t="s">
        <v>226</v>
      </c>
      <c r="B154" s="15" t="s">
        <v>225</v>
      </c>
      <c r="C154" s="25">
        <v>52.2</v>
      </c>
      <c r="D154" s="25">
        <v>59.8</v>
      </c>
    </row>
    <row r="155" spans="1:4" s="2" customFormat="1" ht="48">
      <c r="A155" s="14" t="s">
        <v>227</v>
      </c>
      <c r="B155" s="15" t="s">
        <v>228</v>
      </c>
      <c r="C155" s="25">
        <v>0.2</v>
      </c>
      <c r="D155" s="25">
        <v>0.2</v>
      </c>
    </row>
    <row r="156" spans="1:4" s="2" customFormat="1" ht="48">
      <c r="A156" s="14" t="s">
        <v>229</v>
      </c>
      <c r="B156" s="15" t="s">
        <v>228</v>
      </c>
      <c r="C156" s="25">
        <v>0.8</v>
      </c>
      <c r="D156" s="25">
        <v>0.5</v>
      </c>
    </row>
    <row r="157" spans="1:4" s="2" customFormat="1" ht="48">
      <c r="A157" s="14" t="s">
        <v>230</v>
      </c>
      <c r="B157" s="15" t="s">
        <v>228</v>
      </c>
      <c r="C157" s="25">
        <v>51.2</v>
      </c>
      <c r="D157" s="25">
        <v>59.1</v>
      </c>
    </row>
    <row r="158" spans="1:4" s="2" customFormat="1" ht="18">
      <c r="A158" s="5" t="s">
        <v>231</v>
      </c>
      <c r="B158" s="13" t="s">
        <v>232</v>
      </c>
      <c r="C158" s="24">
        <v>8.6</v>
      </c>
      <c r="D158" s="24">
        <v>8.6</v>
      </c>
    </row>
    <row r="159" spans="1:4" s="2" customFormat="1" ht="18">
      <c r="A159" s="14" t="s">
        <v>233</v>
      </c>
      <c r="B159" s="15" t="s">
        <v>234</v>
      </c>
      <c r="C159" s="25">
        <v>8.6</v>
      </c>
      <c r="D159" s="25">
        <v>8.6</v>
      </c>
    </row>
    <row r="160" spans="1:4" s="2" customFormat="1" ht="18">
      <c r="A160" s="14" t="s">
        <v>235</v>
      </c>
      <c r="B160" s="15" t="s">
        <v>236</v>
      </c>
      <c r="C160" s="25">
        <v>8.6</v>
      </c>
      <c r="D160" s="25">
        <v>8.6</v>
      </c>
    </row>
    <row r="161" spans="1:7" s="2" customFormat="1" ht="18">
      <c r="A161" s="14" t="s">
        <v>237</v>
      </c>
      <c r="B161" s="15" t="s">
        <v>236</v>
      </c>
      <c r="C161" s="25">
        <v>8.6</v>
      </c>
      <c r="D161" s="25">
        <v>8.6</v>
      </c>
    </row>
    <row r="162" spans="1:7" s="2" customFormat="1" ht="18">
      <c r="A162" s="14" t="s">
        <v>238</v>
      </c>
      <c r="B162" s="15" t="s">
        <v>236</v>
      </c>
      <c r="C162" s="25">
        <v>8.6</v>
      </c>
      <c r="D162" s="25">
        <v>8.6</v>
      </c>
    </row>
    <row r="163" spans="1:7" s="2" customFormat="1" ht="18.75">
      <c r="A163" s="17"/>
      <c r="B163" s="20" t="s">
        <v>345</v>
      </c>
      <c r="C163" s="26">
        <f>C78+C96+C104+C119+C158</f>
        <v>18656.099999999999</v>
      </c>
      <c r="D163" s="26">
        <f>D78+D96+D104+D119+D158</f>
        <v>18666.399999999998</v>
      </c>
    </row>
    <row r="164" spans="1:7" s="2" customFormat="1" ht="18.75">
      <c r="A164" s="17"/>
      <c r="B164" s="20" t="s">
        <v>346</v>
      </c>
      <c r="C164" s="26">
        <f>C77+C163</f>
        <v>154229.19</v>
      </c>
      <c r="D164" s="26">
        <f>D77+D163</f>
        <v>159574.93999999997</v>
      </c>
    </row>
    <row r="165" spans="1:7" s="2" customFormat="1" ht="18">
      <c r="A165" s="5" t="s">
        <v>239</v>
      </c>
      <c r="B165" s="13" t="s">
        <v>240</v>
      </c>
      <c r="C165" s="24">
        <f>C167+C171+C197+C228</f>
        <v>204517.2</v>
      </c>
      <c r="D165" s="24">
        <f>D167+D171+D197+D228</f>
        <v>194926.40000000002</v>
      </c>
      <c r="F165" s="34"/>
      <c r="G165" s="34"/>
    </row>
    <row r="166" spans="1:7" s="2" customFormat="1" ht="31.5">
      <c r="A166" s="5" t="s">
        <v>241</v>
      </c>
      <c r="B166" s="13" t="s">
        <v>242</v>
      </c>
      <c r="C166" s="24">
        <f>C165</f>
        <v>204517.2</v>
      </c>
      <c r="D166" s="24">
        <f>D165</f>
        <v>194926.40000000002</v>
      </c>
    </row>
    <row r="167" spans="1:7" s="2" customFormat="1" ht="18">
      <c r="A167" s="5" t="s">
        <v>243</v>
      </c>
      <c r="B167" s="11" t="s">
        <v>244</v>
      </c>
      <c r="C167" s="24">
        <v>30010</v>
      </c>
      <c r="D167" s="24">
        <v>28370</v>
      </c>
    </row>
    <row r="168" spans="1:7" s="2" customFormat="1" ht="18">
      <c r="A168" s="14" t="s">
        <v>245</v>
      </c>
      <c r="B168" s="15" t="s">
        <v>246</v>
      </c>
      <c r="C168" s="25">
        <v>30010</v>
      </c>
      <c r="D168" s="25">
        <v>28370</v>
      </c>
    </row>
    <row r="169" spans="1:7" s="2" customFormat="1" ht="18">
      <c r="A169" s="14" t="s">
        <v>247</v>
      </c>
      <c r="B169" s="15" t="s">
        <v>246</v>
      </c>
      <c r="C169" s="25">
        <v>30010</v>
      </c>
      <c r="D169" s="25">
        <v>28370</v>
      </c>
    </row>
    <row r="170" spans="1:7" s="2" customFormat="1" ht="24">
      <c r="A170" s="14" t="s">
        <v>248</v>
      </c>
      <c r="B170" s="15" t="s">
        <v>249</v>
      </c>
      <c r="C170" s="25">
        <v>30010</v>
      </c>
      <c r="D170" s="25">
        <v>28370</v>
      </c>
    </row>
    <row r="171" spans="1:7" s="2" customFormat="1" ht="18">
      <c r="A171" s="5" t="s">
        <v>250</v>
      </c>
      <c r="B171" s="11" t="s">
        <v>251</v>
      </c>
      <c r="C171" s="24">
        <f>C172+C175+C178+C181+C184+C187</f>
        <v>84114.5</v>
      </c>
      <c r="D171" s="24">
        <f>D172+D175+D178+D181+D184+D187</f>
        <v>76587.5</v>
      </c>
    </row>
    <row r="172" spans="1:7" s="2" customFormat="1" ht="36">
      <c r="A172" s="14" t="s">
        <v>252</v>
      </c>
      <c r="B172" s="15" t="s">
        <v>253</v>
      </c>
      <c r="C172" s="25">
        <v>14047</v>
      </c>
      <c r="D172" s="25">
        <v>13345</v>
      </c>
    </row>
    <row r="173" spans="1:7" s="2" customFormat="1" ht="36">
      <c r="A173" s="14" t="s">
        <v>254</v>
      </c>
      <c r="B173" s="15" t="s">
        <v>253</v>
      </c>
      <c r="C173" s="25">
        <v>14047</v>
      </c>
      <c r="D173" s="25">
        <v>13345</v>
      </c>
    </row>
    <row r="174" spans="1:7" s="2" customFormat="1" ht="48">
      <c r="A174" s="14" t="s">
        <v>255</v>
      </c>
      <c r="B174" s="15" t="s">
        <v>256</v>
      </c>
      <c r="C174" s="25">
        <v>14047</v>
      </c>
      <c r="D174" s="25">
        <v>13345</v>
      </c>
    </row>
    <row r="175" spans="1:7" s="2" customFormat="1" ht="36">
      <c r="A175" s="14" t="s">
        <v>257</v>
      </c>
      <c r="B175" s="15" t="s">
        <v>258</v>
      </c>
      <c r="C175" s="25">
        <v>629</v>
      </c>
      <c r="D175" s="25">
        <v>750.5</v>
      </c>
    </row>
    <row r="176" spans="1:7" s="2" customFormat="1" ht="36">
      <c r="A176" s="14" t="s">
        <v>259</v>
      </c>
      <c r="B176" s="15" t="s">
        <v>258</v>
      </c>
      <c r="C176" s="25">
        <v>629</v>
      </c>
      <c r="D176" s="25">
        <v>750.5</v>
      </c>
    </row>
    <row r="177" spans="1:4" s="2" customFormat="1" ht="36">
      <c r="A177" s="14" t="s">
        <v>260</v>
      </c>
      <c r="B177" s="15" t="s">
        <v>261</v>
      </c>
      <c r="C177" s="25">
        <v>629</v>
      </c>
      <c r="D177" s="25">
        <v>750.5</v>
      </c>
    </row>
    <row r="178" spans="1:4" s="2" customFormat="1" ht="24">
      <c r="A178" s="14" t="s">
        <v>262</v>
      </c>
      <c r="B178" s="15" t="s">
        <v>263</v>
      </c>
      <c r="C178" s="25">
        <v>2708</v>
      </c>
      <c r="D178" s="25">
        <v>2708</v>
      </c>
    </row>
    <row r="179" spans="1:4" s="2" customFormat="1" ht="24">
      <c r="A179" s="14" t="s">
        <v>264</v>
      </c>
      <c r="B179" s="15" t="s">
        <v>263</v>
      </c>
      <c r="C179" s="25">
        <v>2708</v>
      </c>
      <c r="D179" s="25">
        <v>2708</v>
      </c>
    </row>
    <row r="180" spans="1:4" s="2" customFormat="1" ht="36">
      <c r="A180" s="14" t="s">
        <v>265</v>
      </c>
      <c r="B180" s="15" t="s">
        <v>266</v>
      </c>
      <c r="C180" s="25">
        <v>2708</v>
      </c>
      <c r="D180" s="25">
        <v>2708</v>
      </c>
    </row>
    <row r="181" spans="1:4" s="2" customFormat="1" ht="18">
      <c r="A181" s="14" t="s">
        <v>267</v>
      </c>
      <c r="B181" s="15" t="s">
        <v>268</v>
      </c>
      <c r="C181" s="25">
        <v>2257.5</v>
      </c>
      <c r="D181" s="25">
        <v>4165.3999999999996</v>
      </c>
    </row>
    <row r="182" spans="1:4" s="2" customFormat="1" ht="18">
      <c r="A182" s="14" t="s">
        <v>269</v>
      </c>
      <c r="B182" s="15" t="s">
        <v>268</v>
      </c>
      <c r="C182" s="25">
        <v>2257.5</v>
      </c>
      <c r="D182" s="25">
        <v>4165.3999999999996</v>
      </c>
    </row>
    <row r="183" spans="1:4" s="2" customFormat="1" ht="18">
      <c r="A183" s="14" t="s">
        <v>270</v>
      </c>
      <c r="B183" s="15" t="s">
        <v>271</v>
      </c>
      <c r="C183" s="25">
        <v>2257.5</v>
      </c>
      <c r="D183" s="25">
        <v>4165.3999999999996</v>
      </c>
    </row>
    <row r="184" spans="1:4" s="2" customFormat="1" ht="18">
      <c r="A184" s="14" t="s">
        <v>272</v>
      </c>
      <c r="B184" s="15" t="s">
        <v>273</v>
      </c>
      <c r="C184" s="25">
        <v>101.8</v>
      </c>
      <c r="D184" s="25">
        <v>104.4</v>
      </c>
    </row>
    <row r="185" spans="1:4" s="2" customFormat="1" ht="18">
      <c r="A185" s="14" t="s">
        <v>274</v>
      </c>
      <c r="B185" s="15" t="s">
        <v>273</v>
      </c>
      <c r="C185" s="25">
        <v>101.8</v>
      </c>
      <c r="D185" s="25">
        <v>104.4</v>
      </c>
    </row>
    <row r="186" spans="1:4" s="2" customFormat="1" ht="18">
      <c r="A186" s="14" t="s">
        <v>275</v>
      </c>
      <c r="B186" s="15" t="s">
        <v>276</v>
      </c>
      <c r="C186" s="25">
        <v>101.8</v>
      </c>
      <c r="D186" s="25">
        <v>104.4</v>
      </c>
    </row>
    <row r="187" spans="1:4" s="2" customFormat="1" ht="18">
      <c r="A187" s="14" t="s">
        <v>277</v>
      </c>
      <c r="B187" s="15" t="s">
        <v>278</v>
      </c>
      <c r="C187" s="25">
        <f>SUM(C188:C191)</f>
        <v>64371.199999999997</v>
      </c>
      <c r="D187" s="25">
        <f>SUM(D188:D191)</f>
        <v>55514.2</v>
      </c>
    </row>
    <row r="188" spans="1:4" s="2" customFormat="1" ht="18">
      <c r="A188" s="14" t="s">
        <v>279</v>
      </c>
      <c r="B188" s="15" t="s">
        <v>278</v>
      </c>
      <c r="C188" s="25">
        <v>128.16999999999999</v>
      </c>
      <c r="D188" s="25">
        <v>128.16999999999999</v>
      </c>
    </row>
    <row r="189" spans="1:4" s="2" customFormat="1" ht="18">
      <c r="A189" s="14" t="s">
        <v>280</v>
      </c>
      <c r="B189" s="15" t="s">
        <v>278</v>
      </c>
      <c r="C189" s="25">
        <v>55647.199999999997</v>
      </c>
      <c r="D189" s="25">
        <v>54530.2</v>
      </c>
    </row>
    <row r="190" spans="1:4" s="2" customFormat="1" ht="18">
      <c r="A190" s="14" t="s">
        <v>281</v>
      </c>
      <c r="B190" s="15" t="s">
        <v>278</v>
      </c>
      <c r="C190" s="25">
        <f>C194+C195</f>
        <v>7796.83</v>
      </c>
      <c r="D190" s="25">
        <v>56.83</v>
      </c>
    </row>
    <row r="191" spans="1:4" s="2" customFormat="1" ht="18">
      <c r="A191" s="14" t="s">
        <v>282</v>
      </c>
      <c r="B191" s="15" t="s">
        <v>278</v>
      </c>
      <c r="C191" s="25">
        <v>799</v>
      </c>
      <c r="D191" s="25">
        <v>799</v>
      </c>
    </row>
    <row r="192" spans="1:4" s="2" customFormat="1" ht="18">
      <c r="A192" s="14" t="s">
        <v>283</v>
      </c>
      <c r="B192" s="15" t="s">
        <v>284</v>
      </c>
      <c r="C192" s="25">
        <v>128.16999999999999</v>
      </c>
      <c r="D192" s="25">
        <v>128.16999999999999</v>
      </c>
    </row>
    <row r="193" spans="1:4" s="2" customFormat="1" ht="18">
      <c r="A193" s="14" t="s">
        <v>285</v>
      </c>
      <c r="B193" s="15" t="s">
        <v>284</v>
      </c>
      <c r="C193" s="25">
        <v>55647.199999999997</v>
      </c>
      <c r="D193" s="25">
        <v>54530.2</v>
      </c>
    </row>
    <row r="194" spans="1:4" s="2" customFormat="1" ht="18">
      <c r="A194" s="14" t="s">
        <v>286</v>
      </c>
      <c r="B194" s="15" t="s">
        <v>284</v>
      </c>
      <c r="C194" s="25">
        <v>56.83</v>
      </c>
      <c r="D194" s="25">
        <v>56.83</v>
      </c>
    </row>
    <row r="195" spans="1:4" s="2" customFormat="1" ht="18">
      <c r="A195" s="14" t="s">
        <v>354</v>
      </c>
      <c r="B195" s="15" t="s">
        <v>284</v>
      </c>
      <c r="C195" s="25">
        <v>7740</v>
      </c>
      <c r="D195" s="25">
        <v>0</v>
      </c>
    </row>
    <row r="196" spans="1:4" s="2" customFormat="1" ht="18">
      <c r="A196" s="14" t="s">
        <v>287</v>
      </c>
      <c r="B196" s="15" t="s">
        <v>284</v>
      </c>
      <c r="C196" s="25">
        <v>799</v>
      </c>
      <c r="D196" s="25">
        <v>799</v>
      </c>
    </row>
    <row r="197" spans="1:4" s="2" customFormat="1" ht="18">
      <c r="A197" s="5" t="s">
        <v>288</v>
      </c>
      <c r="B197" s="11" t="s">
        <v>289</v>
      </c>
      <c r="C197" s="28">
        <v>85811</v>
      </c>
      <c r="D197" s="28">
        <v>85387.199999999997</v>
      </c>
    </row>
    <row r="198" spans="1:4" s="2" customFormat="1" ht="24">
      <c r="A198" s="14" t="s">
        <v>290</v>
      </c>
      <c r="B198" s="15" t="s">
        <v>291</v>
      </c>
      <c r="C198" s="25">
        <v>4618.3</v>
      </c>
      <c r="D198" s="25">
        <v>4761.3</v>
      </c>
    </row>
    <row r="199" spans="1:4" s="2" customFormat="1" ht="24">
      <c r="A199" s="14" t="s">
        <v>292</v>
      </c>
      <c r="B199" s="15" t="s">
        <v>291</v>
      </c>
      <c r="C199" s="25">
        <v>262</v>
      </c>
      <c r="D199" s="25">
        <v>262</v>
      </c>
    </row>
    <row r="200" spans="1:4" s="2" customFormat="1" ht="24">
      <c r="A200" s="14" t="s">
        <v>293</v>
      </c>
      <c r="B200" s="15" t="s">
        <v>291</v>
      </c>
      <c r="C200" s="25">
        <v>3023.6</v>
      </c>
      <c r="D200" s="25">
        <v>3166.6</v>
      </c>
    </row>
    <row r="201" spans="1:4" s="2" customFormat="1" ht="24">
      <c r="A201" s="14" t="s">
        <v>294</v>
      </c>
      <c r="B201" s="15" t="s">
        <v>291</v>
      </c>
      <c r="C201" s="25">
        <v>1332.7</v>
      </c>
      <c r="D201" s="25">
        <v>1332.7</v>
      </c>
    </row>
    <row r="202" spans="1:4" s="2" customFormat="1" ht="24">
      <c r="A202" s="14" t="s">
        <v>295</v>
      </c>
      <c r="B202" s="15" t="s">
        <v>296</v>
      </c>
      <c r="C202" s="25">
        <v>262</v>
      </c>
      <c r="D202" s="25">
        <v>262</v>
      </c>
    </row>
    <row r="203" spans="1:4" s="2" customFormat="1" ht="24">
      <c r="A203" s="14" t="s">
        <v>297</v>
      </c>
      <c r="B203" s="15" t="s">
        <v>296</v>
      </c>
      <c r="C203" s="25">
        <v>2924</v>
      </c>
      <c r="D203" s="25">
        <v>3067</v>
      </c>
    </row>
    <row r="204" spans="1:4" s="2" customFormat="1" ht="24">
      <c r="A204" s="14" t="s">
        <v>298</v>
      </c>
      <c r="B204" s="15" t="s">
        <v>296</v>
      </c>
      <c r="C204" s="25">
        <v>99.6</v>
      </c>
      <c r="D204" s="25">
        <v>99.6</v>
      </c>
    </row>
    <row r="205" spans="1:4" s="2" customFormat="1" ht="24">
      <c r="A205" s="14" t="s">
        <v>299</v>
      </c>
      <c r="B205" s="15" t="s">
        <v>296</v>
      </c>
      <c r="C205" s="25">
        <v>59.7</v>
      </c>
      <c r="D205" s="25">
        <v>59.7</v>
      </c>
    </row>
    <row r="206" spans="1:4" s="2" customFormat="1" ht="24">
      <c r="A206" s="14" t="s">
        <v>300</v>
      </c>
      <c r="B206" s="15" t="s">
        <v>296</v>
      </c>
      <c r="C206" s="25">
        <v>649</v>
      </c>
      <c r="D206" s="25">
        <v>649</v>
      </c>
    </row>
    <row r="207" spans="1:4" s="2" customFormat="1" ht="24">
      <c r="A207" s="14" t="s">
        <v>301</v>
      </c>
      <c r="B207" s="15" t="s">
        <v>296</v>
      </c>
      <c r="C207" s="25">
        <v>3</v>
      </c>
      <c r="D207" s="25">
        <v>3</v>
      </c>
    </row>
    <row r="208" spans="1:4" s="2" customFormat="1" ht="24">
      <c r="A208" s="14" t="s">
        <v>302</v>
      </c>
      <c r="B208" s="15" t="s">
        <v>296</v>
      </c>
      <c r="C208" s="25">
        <v>621</v>
      </c>
      <c r="D208" s="25">
        <v>621</v>
      </c>
    </row>
    <row r="209" spans="1:4" s="2" customFormat="1" ht="24">
      <c r="A209" s="14" t="s">
        <v>303</v>
      </c>
      <c r="B209" s="15" t="s">
        <v>304</v>
      </c>
      <c r="C209" s="25">
        <v>3144</v>
      </c>
      <c r="D209" s="25">
        <v>3144</v>
      </c>
    </row>
    <row r="210" spans="1:4" s="2" customFormat="1" ht="24">
      <c r="A210" s="14" t="s">
        <v>305</v>
      </c>
      <c r="B210" s="15" t="s">
        <v>304</v>
      </c>
      <c r="C210" s="25">
        <v>3144</v>
      </c>
      <c r="D210" s="25">
        <v>3144</v>
      </c>
    </row>
    <row r="211" spans="1:4" s="2" customFormat="1" ht="24">
      <c r="A211" s="14" t="s">
        <v>306</v>
      </c>
      <c r="B211" s="15" t="s">
        <v>307</v>
      </c>
      <c r="C211" s="25">
        <v>3144</v>
      </c>
      <c r="D211" s="25">
        <v>3144</v>
      </c>
    </row>
    <row r="212" spans="1:4" s="2" customFormat="1" ht="36">
      <c r="A212" s="14" t="s">
        <v>308</v>
      </c>
      <c r="B212" s="15" t="s">
        <v>309</v>
      </c>
      <c r="C212" s="25">
        <v>474</v>
      </c>
      <c r="D212" s="25">
        <v>474</v>
      </c>
    </row>
    <row r="213" spans="1:4" s="2" customFormat="1" ht="36">
      <c r="A213" s="14" t="s">
        <v>310</v>
      </c>
      <c r="B213" s="15" t="s">
        <v>309</v>
      </c>
      <c r="C213" s="25">
        <v>474</v>
      </c>
      <c r="D213" s="25">
        <v>474</v>
      </c>
    </row>
    <row r="214" spans="1:4" s="2" customFormat="1" ht="36">
      <c r="A214" s="14" t="s">
        <v>311</v>
      </c>
      <c r="B214" s="15" t="s">
        <v>312</v>
      </c>
      <c r="C214" s="25">
        <v>474</v>
      </c>
      <c r="D214" s="25">
        <v>474</v>
      </c>
    </row>
    <row r="215" spans="1:4" s="2" customFormat="1" ht="36">
      <c r="A215" s="14" t="s">
        <v>313</v>
      </c>
      <c r="B215" s="15" t="s">
        <v>314</v>
      </c>
      <c r="C215" s="25">
        <v>1418.1</v>
      </c>
      <c r="D215" s="25">
        <v>709</v>
      </c>
    </row>
    <row r="216" spans="1:4" s="2" customFormat="1" ht="36">
      <c r="A216" s="14" t="s">
        <v>315</v>
      </c>
      <c r="B216" s="15" t="s">
        <v>314</v>
      </c>
      <c r="C216" s="25">
        <v>1418.1</v>
      </c>
      <c r="D216" s="25">
        <v>709</v>
      </c>
    </row>
    <row r="217" spans="1:4" s="2" customFormat="1" ht="36">
      <c r="A217" s="14" t="s">
        <v>316</v>
      </c>
      <c r="B217" s="15" t="s">
        <v>317</v>
      </c>
      <c r="C217" s="25">
        <v>1418.1</v>
      </c>
      <c r="D217" s="25">
        <v>709</v>
      </c>
    </row>
    <row r="218" spans="1:4" s="2" customFormat="1" ht="24">
      <c r="A218" s="14" t="s">
        <v>318</v>
      </c>
      <c r="B218" s="15" t="s">
        <v>319</v>
      </c>
      <c r="C218" s="25">
        <v>857.6</v>
      </c>
      <c r="D218" s="25">
        <v>940</v>
      </c>
    </row>
    <row r="219" spans="1:4" s="2" customFormat="1" ht="24">
      <c r="A219" s="14" t="s">
        <v>320</v>
      </c>
      <c r="B219" s="15" t="s">
        <v>319</v>
      </c>
      <c r="C219" s="25">
        <v>857.6</v>
      </c>
      <c r="D219" s="25">
        <v>940</v>
      </c>
    </row>
    <row r="220" spans="1:4" s="2" customFormat="1" ht="24">
      <c r="A220" s="14" t="s">
        <v>321</v>
      </c>
      <c r="B220" s="15" t="s">
        <v>322</v>
      </c>
      <c r="C220" s="25">
        <v>857.6</v>
      </c>
      <c r="D220" s="25">
        <v>940</v>
      </c>
    </row>
    <row r="221" spans="1:4" s="2" customFormat="1" ht="24">
      <c r="A221" s="14" t="s">
        <v>323</v>
      </c>
      <c r="B221" s="15" t="s">
        <v>324</v>
      </c>
      <c r="C221" s="25">
        <v>1.7</v>
      </c>
      <c r="D221" s="25">
        <v>61.6</v>
      </c>
    </row>
    <row r="222" spans="1:4" s="2" customFormat="1" ht="24">
      <c r="A222" s="14" t="s">
        <v>325</v>
      </c>
      <c r="B222" s="15" t="s">
        <v>324</v>
      </c>
      <c r="C222" s="25">
        <v>1.7</v>
      </c>
      <c r="D222" s="25">
        <v>61.6</v>
      </c>
    </row>
    <row r="223" spans="1:4" s="2" customFormat="1" ht="36">
      <c r="A223" s="14" t="s">
        <v>326</v>
      </c>
      <c r="B223" s="15" t="s">
        <v>327</v>
      </c>
      <c r="C223" s="25">
        <v>1.7</v>
      </c>
      <c r="D223" s="25">
        <v>61.6</v>
      </c>
    </row>
    <row r="224" spans="1:4" s="2" customFormat="1" ht="18">
      <c r="A224" s="14" t="s">
        <v>328</v>
      </c>
      <c r="B224" s="15" t="s">
        <v>329</v>
      </c>
      <c r="C224" s="25">
        <f>SUM(C226:C227)</f>
        <v>75297.3</v>
      </c>
      <c r="D224" s="25">
        <f>SUM(D226:D227)</f>
        <v>75297.3</v>
      </c>
    </row>
    <row r="225" spans="1:4" s="2" customFormat="1" ht="18">
      <c r="A225" s="14" t="s">
        <v>330</v>
      </c>
      <c r="B225" s="15" t="s">
        <v>329</v>
      </c>
      <c r="C225" s="25">
        <f>C224</f>
        <v>75297.3</v>
      </c>
      <c r="D225" s="25">
        <f>D224</f>
        <v>75297.3</v>
      </c>
    </row>
    <row r="226" spans="1:4" s="2" customFormat="1" ht="18">
      <c r="A226" s="14" t="s">
        <v>331</v>
      </c>
      <c r="B226" s="15" t="s">
        <v>332</v>
      </c>
      <c r="C226" s="25">
        <v>50900</v>
      </c>
      <c r="D226" s="25">
        <v>50900</v>
      </c>
    </row>
    <row r="227" spans="1:4" s="2" customFormat="1" ht="18">
      <c r="A227" s="14" t="s">
        <v>333</v>
      </c>
      <c r="B227" s="15" t="s">
        <v>332</v>
      </c>
      <c r="C227" s="27">
        <v>24397.3</v>
      </c>
      <c r="D227" s="27">
        <v>24397.3</v>
      </c>
    </row>
    <row r="228" spans="1:4" s="2" customFormat="1" ht="18">
      <c r="A228" s="5" t="s">
        <v>334</v>
      </c>
      <c r="B228" s="11" t="s">
        <v>335</v>
      </c>
      <c r="C228" s="24">
        <v>4581.7</v>
      </c>
      <c r="D228" s="24">
        <v>4581.7</v>
      </c>
    </row>
    <row r="229" spans="1:4" s="2" customFormat="1" ht="36">
      <c r="A229" s="14" t="s">
        <v>336</v>
      </c>
      <c r="B229" s="15" t="s">
        <v>337</v>
      </c>
      <c r="C229" s="25">
        <v>4581.7</v>
      </c>
      <c r="D229" s="25">
        <v>4581.7</v>
      </c>
    </row>
    <row r="230" spans="1:4" s="2" customFormat="1" ht="36">
      <c r="A230" s="14" t="s">
        <v>338</v>
      </c>
      <c r="B230" s="15" t="s">
        <v>337</v>
      </c>
      <c r="C230" s="25">
        <v>4581.7</v>
      </c>
      <c r="D230" s="25">
        <v>4581.7</v>
      </c>
    </row>
    <row r="231" spans="1:4" s="2" customFormat="1" ht="36">
      <c r="A231" s="14" t="s">
        <v>339</v>
      </c>
      <c r="B231" s="15" t="s">
        <v>340</v>
      </c>
      <c r="C231" s="25">
        <v>4581.7</v>
      </c>
      <c r="D231" s="25">
        <v>4581.7</v>
      </c>
    </row>
    <row r="232" spans="1:4" s="2" customFormat="1" ht="18">
      <c r="A232" s="5" t="s">
        <v>341</v>
      </c>
      <c r="B232" s="13" t="s">
        <v>342</v>
      </c>
      <c r="C232" s="24">
        <f>C8+C165</f>
        <v>358746.39</v>
      </c>
      <c r="D232" s="24">
        <f>D8+D165</f>
        <v>354501.34</v>
      </c>
    </row>
  </sheetData>
  <mergeCells count="5">
    <mergeCell ref="A1:D1"/>
    <mergeCell ref="A2:D2"/>
    <mergeCell ref="A3:D3"/>
    <mergeCell ref="A4:D4"/>
    <mergeCell ref="A5:D5"/>
  </mergeCells>
  <pageMargins left="0.70866141732283472" right="0.11811023622047245" top="0.35433070866141736" bottom="0.35433070866141736" header="0.31496062992125984" footer="0.31496062992125984"/>
  <pageSetup paperSize="9" scale="6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доходы</cp:lastModifiedBy>
  <cp:lastPrinted>2024-09-17T07:31:49Z</cp:lastPrinted>
  <dcterms:created xsi:type="dcterms:W3CDTF">2023-12-11T11:57:10Z</dcterms:created>
  <dcterms:modified xsi:type="dcterms:W3CDTF">2024-09-17T07:32:20Z</dcterms:modified>
</cp:coreProperties>
</file>